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буджет 24г.чтение\"/>
    </mc:Choice>
  </mc:AlternateContent>
  <bookViews>
    <workbookView xWindow="0" yWindow="0" windowWidth="28800" windowHeight="12300"/>
  </bookViews>
  <sheets>
    <sheet name="прил 1." sheetId="1" r:id="rId1"/>
    <sheet name=" прил 2." sheetId="4" r:id="rId2"/>
    <sheet name="прил 3." sheetId="5" r:id="rId3"/>
    <sheet name="прил 4. " sheetId="2" r:id="rId4"/>
    <sheet name="прил 5." sheetId="3" r:id="rId5"/>
    <sheet name="прил 6." sheetId="11" r:id="rId6"/>
    <sheet name="прил 7." sheetId="12" r:id="rId7"/>
    <sheet name="прил 8." sheetId="9" r:id="rId8"/>
    <sheet name="прил 9." sheetId="10" r:id="rId9"/>
    <sheet name="прил 10." sheetId="13" r:id="rId10"/>
    <sheet name="прил 11." sheetId="14" r:id="rId11"/>
    <sheet name="прил 12. " sheetId="6" r:id="rId12"/>
    <sheet name="прил 13." sheetId="7" r:id="rId13"/>
    <sheet name="прил 14." sheetId="15" r:id="rId14"/>
    <sheet name="прил 15." sheetId="16" r:id="rId15"/>
    <sheet name="прил 16" sheetId="17" r:id="rId16"/>
    <sheet name="прил 17." sheetId="18" r:id="rId17"/>
    <sheet name="Лист2" sheetId="20" r:id="rId18"/>
    <sheet name="Лист1" sheetId="19" state="hidden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2" l="1"/>
  <c r="G7" i="14"/>
  <c r="F7" i="14"/>
  <c r="F22" i="14"/>
  <c r="G22" i="14"/>
  <c r="F27" i="14"/>
  <c r="G87" i="14"/>
  <c r="F87" i="14"/>
  <c r="F86" i="13"/>
  <c r="F76" i="9"/>
  <c r="G53" i="12"/>
  <c r="G76" i="11"/>
  <c r="F8" i="14" l="1"/>
  <c r="G24" i="10" l="1"/>
  <c r="F24" i="10"/>
  <c r="F22" i="9"/>
  <c r="H24" i="12"/>
  <c r="G24" i="12"/>
  <c r="G22" i="11"/>
  <c r="F104" i="14" l="1"/>
  <c r="F103" i="14" s="1"/>
  <c r="F115" i="13"/>
  <c r="F114" i="13" s="1"/>
  <c r="F113" i="13" s="1"/>
  <c r="F104" i="13"/>
  <c r="F103" i="13" s="1"/>
  <c r="F35" i="9"/>
  <c r="F34" i="9" s="1"/>
  <c r="F33" i="9" s="1"/>
  <c r="F32" i="9" s="1"/>
  <c r="F31" i="9" s="1"/>
  <c r="F29" i="9"/>
  <c r="F28" i="9" s="1"/>
  <c r="F27" i="9" s="1"/>
  <c r="G56" i="12"/>
  <c r="G55" i="12" s="1"/>
  <c r="H56" i="12"/>
  <c r="H55" i="12" s="1"/>
  <c r="G103" i="11"/>
  <c r="G54" i="11"/>
  <c r="G53" i="11" s="1"/>
  <c r="G35" i="11"/>
  <c r="G34" i="11" s="1"/>
  <c r="G29" i="11"/>
  <c r="G28" i="11" s="1"/>
  <c r="G27" i="11" s="1"/>
  <c r="G33" i="11" l="1"/>
  <c r="G32" i="11" s="1"/>
  <c r="G31" i="11" s="1"/>
  <c r="F89" i="9"/>
  <c r="F27" i="10" l="1"/>
  <c r="F56" i="10"/>
  <c r="F55" i="10"/>
  <c r="G56" i="10"/>
  <c r="G55" i="10" s="1"/>
  <c r="F54" i="9"/>
  <c r="F53" i="9" s="1"/>
  <c r="G27" i="12"/>
  <c r="D21" i="5" l="1"/>
  <c r="C21" i="5"/>
  <c r="C20" i="4"/>
  <c r="G25" i="11" l="1"/>
  <c r="F16" i="13"/>
  <c r="F100" i="13"/>
  <c r="G44" i="10"/>
  <c r="G43" i="10" s="1"/>
  <c r="G42" i="10" s="1"/>
  <c r="G41" i="10" s="1"/>
  <c r="G40" i="10" s="1"/>
  <c r="G39" i="10" s="1"/>
  <c r="F44" i="10"/>
  <c r="F43" i="10" s="1"/>
  <c r="F42" i="10" s="1"/>
  <c r="F41" i="10" s="1"/>
  <c r="F40" i="10" s="1"/>
  <c r="F39" i="10" s="1"/>
  <c r="F127" i="10"/>
  <c r="F126" i="10" s="1"/>
  <c r="F125" i="10" s="1"/>
  <c r="F124" i="10" s="1"/>
  <c r="F123" i="10" s="1"/>
  <c r="F122" i="10" s="1"/>
  <c r="F42" i="9"/>
  <c r="F41" i="9" s="1"/>
  <c r="F40" i="9" s="1"/>
  <c r="F39" i="9" s="1"/>
  <c r="F38" i="9" s="1"/>
  <c r="F37" i="9" s="1"/>
  <c r="H43" i="12"/>
  <c r="H42" i="12" s="1"/>
  <c r="H41" i="12" s="1"/>
  <c r="H40" i="12" s="1"/>
  <c r="H39" i="12" s="1"/>
  <c r="G42" i="11"/>
  <c r="G41" i="11"/>
  <c r="G40" i="11" s="1"/>
  <c r="G39" i="11" s="1"/>
  <c r="G38" i="11" s="1"/>
  <c r="G37" i="11" s="1"/>
  <c r="C14" i="16" l="1"/>
  <c r="C10" i="16"/>
  <c r="D14" i="16"/>
  <c r="D10" i="16"/>
  <c r="C14" i="15"/>
  <c r="C10" i="15"/>
  <c r="F111" i="14"/>
  <c r="F110" i="14" s="1"/>
  <c r="F109" i="14" s="1"/>
  <c r="F108" i="14" s="1"/>
  <c r="F106" i="14"/>
  <c r="F100" i="14"/>
  <c r="F98" i="14"/>
  <c r="F91" i="14"/>
  <c r="F88" i="14"/>
  <c r="F83" i="14"/>
  <c r="F82" i="14" s="1"/>
  <c r="F81" i="14" s="1"/>
  <c r="F80" i="14" s="1"/>
  <c r="F77" i="14"/>
  <c r="F76" i="14" s="1"/>
  <c r="F75" i="14" s="1"/>
  <c r="F74" i="14" s="1"/>
  <c r="F73" i="14" s="1"/>
  <c r="F70" i="14"/>
  <c r="F69" i="14" s="1"/>
  <c r="F68" i="14" s="1"/>
  <c r="F67" i="14" s="1"/>
  <c r="F65" i="14"/>
  <c r="F64" i="14" s="1"/>
  <c r="F63" i="14" s="1"/>
  <c r="F62" i="14" s="1"/>
  <c r="F60" i="14"/>
  <c r="F59" i="14" s="1"/>
  <c r="F58" i="14" s="1"/>
  <c r="F57" i="14" s="1"/>
  <c r="F52" i="14"/>
  <c r="F51" i="14" s="1"/>
  <c r="F50" i="14" s="1"/>
  <c r="F47" i="14"/>
  <c r="F46" i="14" s="1"/>
  <c r="F45" i="14" s="1"/>
  <c r="F44" i="14" s="1"/>
  <c r="F42" i="14"/>
  <c r="F41" i="14" s="1"/>
  <c r="F40" i="14" s="1"/>
  <c r="F39" i="14" s="1"/>
  <c r="F35" i="14"/>
  <c r="F34" i="14" s="1"/>
  <c r="F33" i="14" s="1"/>
  <c r="F32" i="14" s="1"/>
  <c r="F31" i="14" s="1"/>
  <c r="F30" i="14" s="1"/>
  <c r="F28" i="14"/>
  <c r="F19" i="14"/>
  <c r="F18" i="14" s="1"/>
  <c r="F17" i="14" s="1"/>
  <c r="F16" i="14" s="1"/>
  <c r="F14" i="14"/>
  <c r="F12" i="14" s="1"/>
  <c r="F11" i="14" s="1"/>
  <c r="G111" i="14"/>
  <c r="G110" i="14" s="1"/>
  <c r="G109" i="14" s="1"/>
  <c r="G108" i="14" s="1"/>
  <c r="G106" i="14"/>
  <c r="G100" i="14"/>
  <c r="G98" i="14"/>
  <c r="G91" i="14"/>
  <c r="G88" i="14"/>
  <c r="G83" i="14"/>
  <c r="G82" i="14" s="1"/>
  <c r="G81" i="14" s="1"/>
  <c r="G80" i="14" s="1"/>
  <c r="G77" i="14"/>
  <c r="G76" i="14" s="1"/>
  <c r="G75" i="14" s="1"/>
  <c r="G74" i="14" s="1"/>
  <c r="G73" i="14" s="1"/>
  <c r="G70" i="14"/>
  <c r="G69" i="14" s="1"/>
  <c r="G68" i="14" s="1"/>
  <c r="G67" i="14" s="1"/>
  <c r="G65" i="14"/>
  <c r="G64" i="14" s="1"/>
  <c r="G63" i="14" s="1"/>
  <c r="G62" i="14" s="1"/>
  <c r="G60" i="14"/>
  <c r="G59" i="14" s="1"/>
  <c r="G58" i="14" s="1"/>
  <c r="G57" i="14" s="1"/>
  <c r="G52" i="14"/>
  <c r="G51" i="14" s="1"/>
  <c r="G47" i="14"/>
  <c r="G46" i="14" s="1"/>
  <c r="G45" i="14" s="1"/>
  <c r="G44" i="14" s="1"/>
  <c r="G42" i="14"/>
  <c r="G41" i="14" s="1"/>
  <c r="G40" i="14" s="1"/>
  <c r="G39" i="14" s="1"/>
  <c r="G35" i="14"/>
  <c r="G34" i="14" s="1"/>
  <c r="G33" i="14" s="1"/>
  <c r="G32" i="14" s="1"/>
  <c r="G31" i="14" s="1"/>
  <c r="G30" i="14" s="1"/>
  <c r="G28" i="14"/>
  <c r="G27" i="14" s="1"/>
  <c r="G26" i="14" s="1"/>
  <c r="G25" i="14" s="1"/>
  <c r="G24" i="14" s="1"/>
  <c r="G23" i="14" s="1"/>
  <c r="G19" i="14"/>
  <c r="G18" i="14" s="1"/>
  <c r="G17" i="14" s="1"/>
  <c r="G16" i="14" s="1"/>
  <c r="G14" i="14"/>
  <c r="G12" i="14" s="1"/>
  <c r="G11" i="14" s="1"/>
  <c r="F111" i="13"/>
  <c r="F110" i="13" s="1"/>
  <c r="F109" i="13" s="1"/>
  <c r="F108" i="13" s="1"/>
  <c r="F106" i="13"/>
  <c r="F98" i="13"/>
  <c r="F97" i="13" s="1"/>
  <c r="F96" i="13" s="1"/>
  <c r="F95" i="13" s="1"/>
  <c r="F94" i="13" s="1"/>
  <c r="F88" i="13"/>
  <c r="F91" i="13"/>
  <c r="F83" i="13"/>
  <c r="F82" i="13" s="1"/>
  <c r="F81" i="13" s="1"/>
  <c r="F80" i="13" s="1"/>
  <c r="F77" i="13"/>
  <c r="F76" i="13" s="1"/>
  <c r="F75" i="13" s="1"/>
  <c r="F74" i="13" s="1"/>
  <c r="F73" i="13" s="1"/>
  <c r="F70" i="13"/>
  <c r="F69" i="13" s="1"/>
  <c r="F68" i="13" s="1"/>
  <c r="F67" i="13" s="1"/>
  <c r="F65" i="13"/>
  <c r="F64" i="13" s="1"/>
  <c r="F63" i="13" s="1"/>
  <c r="F62" i="13" s="1"/>
  <c r="F60" i="13"/>
  <c r="F59" i="13" s="1"/>
  <c r="F58" i="13" s="1"/>
  <c r="F57" i="13" s="1"/>
  <c r="F52" i="13"/>
  <c r="F51" i="13" s="1"/>
  <c r="F50" i="13" s="1"/>
  <c r="F49" i="13" s="1"/>
  <c r="F47" i="13"/>
  <c r="F46" i="13" s="1"/>
  <c r="F45" i="13" s="1"/>
  <c r="F44" i="13" s="1"/>
  <c r="F42" i="13"/>
  <c r="F41" i="13" s="1"/>
  <c r="F40" i="13" s="1"/>
  <c r="F39" i="13" s="1"/>
  <c r="F35" i="13"/>
  <c r="F34" i="13" s="1"/>
  <c r="F33" i="13" s="1"/>
  <c r="F32" i="13" s="1"/>
  <c r="F31" i="13" s="1"/>
  <c r="F30" i="13" s="1"/>
  <c r="F28" i="13"/>
  <c r="F27" i="13" s="1"/>
  <c r="F26" i="13" s="1"/>
  <c r="F25" i="13" s="1"/>
  <c r="F24" i="13" s="1"/>
  <c r="F23" i="13" s="1"/>
  <c r="F20" i="13"/>
  <c r="F19" i="13" s="1"/>
  <c r="F18" i="13" s="1"/>
  <c r="F15" i="13"/>
  <c r="F14" i="13" s="1"/>
  <c r="F13" i="13" s="1"/>
  <c r="F8" i="13" l="1"/>
  <c r="F102" i="13"/>
  <c r="F12" i="13"/>
  <c r="F10" i="13"/>
  <c r="F9" i="13" s="1"/>
  <c r="G104" i="14"/>
  <c r="G103" i="14" s="1"/>
  <c r="G102" i="14" s="1"/>
  <c r="G50" i="14"/>
  <c r="G49" i="14" s="1"/>
  <c r="G38" i="14" s="1"/>
  <c r="G37" i="14" s="1"/>
  <c r="F49" i="14"/>
  <c r="F38" i="14" s="1"/>
  <c r="F37" i="14" s="1"/>
  <c r="F86" i="14"/>
  <c r="F85" i="14" s="1"/>
  <c r="F79" i="14" s="1"/>
  <c r="F72" i="14" s="1"/>
  <c r="F97" i="14"/>
  <c r="F96" i="14" s="1"/>
  <c r="F95" i="14" s="1"/>
  <c r="F94" i="14" s="1"/>
  <c r="F10" i="14"/>
  <c r="F9" i="14" s="1"/>
  <c r="F93" i="13"/>
  <c r="F102" i="14"/>
  <c r="F56" i="14"/>
  <c r="F55" i="14" s="1"/>
  <c r="F54" i="14" s="1"/>
  <c r="G97" i="14"/>
  <c r="G96" i="14" s="1"/>
  <c r="G95" i="14" s="1"/>
  <c r="G94" i="14" s="1"/>
  <c r="G86" i="14"/>
  <c r="G85" i="14" s="1"/>
  <c r="G79" i="14" s="1"/>
  <c r="G72" i="14" s="1"/>
  <c r="G56" i="14"/>
  <c r="G55" i="14" s="1"/>
  <c r="G54" i="14" s="1"/>
  <c r="G10" i="14"/>
  <c r="G9" i="14" s="1"/>
  <c r="G8" i="14" s="1"/>
  <c r="F87" i="13"/>
  <c r="F85" i="13" s="1"/>
  <c r="F79" i="13" s="1"/>
  <c r="F72" i="13" s="1"/>
  <c r="F38" i="13"/>
  <c r="F37" i="13" s="1"/>
  <c r="F22" i="13" s="1"/>
  <c r="F56" i="13"/>
  <c r="F55" i="13" s="1"/>
  <c r="F54" i="13" s="1"/>
  <c r="F93" i="14" l="1"/>
  <c r="G93" i="14"/>
  <c r="H127" i="12"/>
  <c r="H126" i="12" s="1"/>
  <c r="H125" i="12" s="1"/>
  <c r="H124" i="12" s="1"/>
  <c r="H123" i="12" s="1"/>
  <c r="H122" i="12" s="1"/>
  <c r="H121" i="12" s="1"/>
  <c r="G127" i="12"/>
  <c r="G126" i="12" s="1"/>
  <c r="G125" i="12" s="1"/>
  <c r="G124" i="12" s="1"/>
  <c r="G123" i="12" s="1"/>
  <c r="G122" i="12" s="1"/>
  <c r="G121" i="12" s="1"/>
  <c r="H119" i="12"/>
  <c r="H118" i="12" s="1"/>
  <c r="G119" i="12"/>
  <c r="G118" i="12" s="1"/>
  <c r="H116" i="12"/>
  <c r="H115" i="12" s="1"/>
  <c r="G116" i="12"/>
  <c r="G115" i="12" s="1"/>
  <c r="H108" i="12"/>
  <c r="H107" i="12" s="1"/>
  <c r="G108" i="12"/>
  <c r="G107" i="12" s="1"/>
  <c r="H105" i="12"/>
  <c r="H104" i="12" s="1"/>
  <c r="G105" i="12"/>
  <c r="G104" i="12" s="1"/>
  <c r="H102" i="12"/>
  <c r="H101" i="12" s="1"/>
  <c r="G102" i="12"/>
  <c r="G101" i="12" s="1"/>
  <c r="H91" i="12"/>
  <c r="H90" i="12" s="1"/>
  <c r="H89" i="12" s="1"/>
  <c r="H88" i="12" s="1"/>
  <c r="G91" i="12"/>
  <c r="G90" i="12" s="1"/>
  <c r="G89" i="12" s="1"/>
  <c r="G88" i="12" s="1"/>
  <c r="H84" i="12"/>
  <c r="H83" i="12" s="1"/>
  <c r="H82" i="12" s="1"/>
  <c r="H81" i="12" s="1"/>
  <c r="H80" i="12" s="1"/>
  <c r="H79" i="12" s="1"/>
  <c r="G84" i="12"/>
  <c r="G83" i="12" s="1"/>
  <c r="G82" i="12" s="1"/>
  <c r="G81" i="12" s="1"/>
  <c r="G80" i="12" s="1"/>
  <c r="G79" i="12" s="1"/>
  <c r="H76" i="12"/>
  <c r="H75" i="12" s="1"/>
  <c r="H74" i="12" s="1"/>
  <c r="H73" i="12" s="1"/>
  <c r="H72" i="12" s="1"/>
  <c r="G76" i="12"/>
  <c r="G75" i="12" s="1"/>
  <c r="G74" i="12" s="1"/>
  <c r="G73" i="12" s="1"/>
  <c r="G72" i="12" s="1"/>
  <c r="H70" i="12"/>
  <c r="H69" i="12" s="1"/>
  <c r="G70" i="12"/>
  <c r="G69" i="12" s="1"/>
  <c r="H67" i="12"/>
  <c r="H66" i="12" s="1"/>
  <c r="G67" i="12"/>
  <c r="G66" i="12" s="1"/>
  <c r="H64" i="12"/>
  <c r="H63" i="12" s="1"/>
  <c r="G64" i="12"/>
  <c r="G63" i="12" s="1"/>
  <c r="H53" i="12"/>
  <c r="H51" i="12"/>
  <c r="G51" i="12"/>
  <c r="H27" i="12"/>
  <c r="H23" i="12" s="1"/>
  <c r="G23" i="12"/>
  <c r="H21" i="12"/>
  <c r="H20" i="12" s="1"/>
  <c r="G21" i="12"/>
  <c r="G20" i="12" s="1"/>
  <c r="H15" i="12"/>
  <c r="H14" i="12" s="1"/>
  <c r="H13" i="12" s="1"/>
  <c r="H12" i="12" s="1"/>
  <c r="H11" i="12" s="1"/>
  <c r="G15" i="12"/>
  <c r="G14" i="12" s="1"/>
  <c r="G13" i="12" s="1"/>
  <c r="G12" i="12" s="1"/>
  <c r="G11" i="12" s="1"/>
  <c r="G125" i="11"/>
  <c r="G124" i="11" s="1"/>
  <c r="G123" i="11" s="1"/>
  <c r="G122" i="11" s="1"/>
  <c r="G121" i="11" s="1"/>
  <c r="G120" i="11" s="1"/>
  <c r="G119" i="11" s="1"/>
  <c r="G117" i="11"/>
  <c r="G116" i="11" s="1"/>
  <c r="G114" i="11"/>
  <c r="G113" i="11" s="1"/>
  <c r="G106" i="11"/>
  <c r="G105" i="11" s="1"/>
  <c r="G102" i="11"/>
  <c r="G100" i="11"/>
  <c r="G99" i="11" s="1"/>
  <c r="G89" i="11"/>
  <c r="G88" i="11" s="1"/>
  <c r="G87" i="11" s="1"/>
  <c r="G86" i="11" s="1"/>
  <c r="G82" i="11"/>
  <c r="G81" i="11" s="1"/>
  <c r="G80" i="11" s="1"/>
  <c r="G79" i="11" s="1"/>
  <c r="G78" i="11" s="1"/>
  <c r="G77" i="11" s="1"/>
  <c r="G74" i="11"/>
  <c r="G73" i="11" s="1"/>
  <c r="G72" i="11" s="1"/>
  <c r="G71" i="11" s="1"/>
  <c r="G70" i="11" s="1"/>
  <c r="G68" i="11"/>
  <c r="G67" i="11" s="1"/>
  <c r="G65" i="11"/>
  <c r="G64" i="11" s="1"/>
  <c r="G62" i="11"/>
  <c r="G61" i="11" s="1"/>
  <c r="G51" i="11"/>
  <c r="G49" i="11"/>
  <c r="G19" i="11"/>
  <c r="G18" i="11" s="1"/>
  <c r="G13" i="11"/>
  <c r="G12" i="11" s="1"/>
  <c r="G11" i="11" s="1"/>
  <c r="G10" i="11" s="1"/>
  <c r="G9" i="11" s="1"/>
  <c r="F121" i="10"/>
  <c r="F119" i="10"/>
  <c r="F118" i="10" s="1"/>
  <c r="F116" i="10"/>
  <c r="F115" i="10" s="1"/>
  <c r="F91" i="10"/>
  <c r="F90" i="10" s="1"/>
  <c r="F89" i="10" s="1"/>
  <c r="F88" i="10" s="1"/>
  <c r="F108" i="10"/>
  <c r="F107" i="10" s="1"/>
  <c r="F105" i="10"/>
  <c r="F104" i="10" s="1"/>
  <c r="F102" i="10"/>
  <c r="F101" i="10" s="1"/>
  <c r="F84" i="10"/>
  <c r="F83" i="10" s="1"/>
  <c r="F82" i="10" s="1"/>
  <c r="F81" i="10" s="1"/>
  <c r="F80" i="10" s="1"/>
  <c r="F79" i="10" s="1"/>
  <c r="F76" i="10"/>
  <c r="F75" i="10" s="1"/>
  <c r="F74" i="10" s="1"/>
  <c r="F73" i="10" s="1"/>
  <c r="F72" i="10" s="1"/>
  <c r="F70" i="10"/>
  <c r="F69" i="10" s="1"/>
  <c r="F67" i="10"/>
  <c r="F66" i="10" s="1"/>
  <c r="F64" i="10"/>
  <c r="F63" i="10" s="1"/>
  <c r="F51" i="10"/>
  <c r="F53" i="10"/>
  <c r="F21" i="10"/>
  <c r="F20" i="10" s="1"/>
  <c r="F15" i="10"/>
  <c r="F14" i="10" s="1"/>
  <c r="F13" i="10" s="1"/>
  <c r="F12" i="10" s="1"/>
  <c r="F11" i="10" s="1"/>
  <c r="G127" i="10"/>
  <c r="G126" i="10" s="1"/>
  <c r="G125" i="10" s="1"/>
  <c r="G124" i="10" s="1"/>
  <c r="G123" i="10" s="1"/>
  <c r="G122" i="10" s="1"/>
  <c r="G121" i="10" s="1"/>
  <c r="G119" i="10"/>
  <c r="G118" i="10" s="1"/>
  <c r="G116" i="10"/>
  <c r="G115" i="10" s="1"/>
  <c r="G108" i="10"/>
  <c r="G107" i="10" s="1"/>
  <c r="G105" i="10"/>
  <c r="G104" i="10" s="1"/>
  <c r="G102" i="10"/>
  <c r="G101" i="10" s="1"/>
  <c r="G91" i="10"/>
  <c r="G90" i="10" s="1"/>
  <c r="G89" i="10" s="1"/>
  <c r="G88" i="10" s="1"/>
  <c r="G84" i="10"/>
  <c r="G83" i="10" s="1"/>
  <c r="G82" i="10" s="1"/>
  <c r="G81" i="10" s="1"/>
  <c r="G80" i="10" s="1"/>
  <c r="G79" i="10" s="1"/>
  <c r="G76" i="10"/>
  <c r="G75" i="10" s="1"/>
  <c r="G74" i="10" s="1"/>
  <c r="G73" i="10" s="1"/>
  <c r="G72" i="10" s="1"/>
  <c r="G70" i="10"/>
  <c r="G69" i="10" s="1"/>
  <c r="G67" i="10"/>
  <c r="G66" i="10" s="1"/>
  <c r="G64" i="10"/>
  <c r="G63" i="10" s="1"/>
  <c r="G53" i="10"/>
  <c r="G51" i="10"/>
  <c r="G27" i="10"/>
  <c r="G21" i="10"/>
  <c r="G20" i="10" s="1"/>
  <c r="G15" i="10"/>
  <c r="G14" i="10" s="1"/>
  <c r="G13" i="10" s="1"/>
  <c r="G12" i="10" s="1"/>
  <c r="G11" i="10" s="1"/>
  <c r="F125" i="9"/>
  <c r="F124" i="9" s="1"/>
  <c r="F123" i="9" s="1"/>
  <c r="F122" i="9" s="1"/>
  <c r="F121" i="9" s="1"/>
  <c r="F120" i="9" s="1"/>
  <c r="F119" i="9" s="1"/>
  <c r="F114" i="9"/>
  <c r="F113" i="9" s="1"/>
  <c r="F116" i="9"/>
  <c r="F117" i="9"/>
  <c r="F100" i="9"/>
  <c r="F99" i="9" s="1"/>
  <c r="F103" i="9"/>
  <c r="F102" i="9" s="1"/>
  <c r="F106" i="9"/>
  <c r="F105" i="9" s="1"/>
  <c r="F88" i="9"/>
  <c r="F87" i="9" s="1"/>
  <c r="F86" i="9" s="1"/>
  <c r="F82" i="9"/>
  <c r="F81" i="9" s="1"/>
  <c r="F80" i="9" s="1"/>
  <c r="F79" i="9" s="1"/>
  <c r="F78" i="9" s="1"/>
  <c r="F77" i="9" s="1"/>
  <c r="F74" i="9"/>
  <c r="F73" i="9" s="1"/>
  <c r="F72" i="9" s="1"/>
  <c r="F71" i="9" s="1"/>
  <c r="F70" i="9" s="1"/>
  <c r="F62" i="9"/>
  <c r="F61" i="9" s="1"/>
  <c r="F65" i="9"/>
  <c r="F64" i="9" s="1"/>
  <c r="F68" i="9"/>
  <c r="F67" i="9" s="1"/>
  <c r="F49" i="9"/>
  <c r="F51" i="9"/>
  <c r="F13" i="9"/>
  <c r="F12" i="9" s="1"/>
  <c r="F11" i="9" s="1"/>
  <c r="F10" i="9" s="1"/>
  <c r="F9" i="9" s="1"/>
  <c r="F19" i="9"/>
  <c r="F18" i="9" s="1"/>
  <c r="F25" i="9"/>
  <c r="H50" i="12" l="1"/>
  <c r="H49" i="12" s="1"/>
  <c r="H48" i="12" s="1"/>
  <c r="H47" i="12" s="1"/>
  <c r="H46" i="12" s="1"/>
  <c r="G98" i="12"/>
  <c r="G97" i="12" s="1"/>
  <c r="G50" i="12"/>
  <c r="G49" i="12" s="1"/>
  <c r="G48" i="12" s="1"/>
  <c r="G47" i="12" s="1"/>
  <c r="G46" i="12" s="1"/>
  <c r="H98" i="12"/>
  <c r="H97" i="12" s="1"/>
  <c r="H62" i="12"/>
  <c r="H61" i="12" s="1"/>
  <c r="H60" i="12" s="1"/>
  <c r="H59" i="12" s="1"/>
  <c r="H58" i="12" s="1"/>
  <c r="G48" i="11"/>
  <c r="G47" i="11" s="1"/>
  <c r="G46" i="11" s="1"/>
  <c r="G45" i="11" s="1"/>
  <c r="G44" i="11" s="1"/>
  <c r="G19" i="12"/>
  <c r="G18" i="12" s="1"/>
  <c r="G17" i="12" s="1"/>
  <c r="G10" i="12" s="1"/>
  <c r="H19" i="12"/>
  <c r="H18" i="12" s="1"/>
  <c r="H17" i="12" s="1"/>
  <c r="G62" i="12"/>
  <c r="G61" i="12" s="1"/>
  <c r="G60" i="12" s="1"/>
  <c r="G59" i="12" s="1"/>
  <c r="G58" i="12" s="1"/>
  <c r="F114" i="10"/>
  <c r="F113" i="10" s="1"/>
  <c r="F112" i="10" s="1"/>
  <c r="F111" i="10" s="1"/>
  <c r="F110" i="10" s="1"/>
  <c r="F50" i="10"/>
  <c r="F49" i="10" s="1"/>
  <c r="F48" i="10" s="1"/>
  <c r="F47" i="10" s="1"/>
  <c r="F46" i="10" s="1"/>
  <c r="F112" i="9"/>
  <c r="F111" i="9" s="1"/>
  <c r="F110" i="9" s="1"/>
  <c r="F109" i="9" s="1"/>
  <c r="F108" i="9" s="1"/>
  <c r="G60" i="11"/>
  <c r="G59" i="11" s="1"/>
  <c r="G58" i="11" s="1"/>
  <c r="G57" i="11" s="1"/>
  <c r="G56" i="11" s="1"/>
  <c r="G112" i="11"/>
  <c r="G111" i="11" s="1"/>
  <c r="G110" i="11" s="1"/>
  <c r="G109" i="11" s="1"/>
  <c r="G108" i="11" s="1"/>
  <c r="G21" i="11"/>
  <c r="G17" i="11" s="1"/>
  <c r="G16" i="11" s="1"/>
  <c r="G15" i="11" s="1"/>
  <c r="G8" i="11" s="1"/>
  <c r="G114" i="12"/>
  <c r="G113" i="12" s="1"/>
  <c r="G112" i="12" s="1"/>
  <c r="G111" i="12" s="1"/>
  <c r="G110" i="12" s="1"/>
  <c r="H114" i="12"/>
  <c r="H113" i="12" s="1"/>
  <c r="H112" i="12" s="1"/>
  <c r="H111" i="12" s="1"/>
  <c r="H110" i="12" s="1"/>
  <c r="G96" i="11"/>
  <c r="G95" i="11" s="1"/>
  <c r="F62" i="10"/>
  <c r="F61" i="10" s="1"/>
  <c r="F60" i="10" s="1"/>
  <c r="F59" i="10" s="1"/>
  <c r="F58" i="10" s="1"/>
  <c r="F98" i="10"/>
  <c r="F97" i="10" s="1"/>
  <c r="F23" i="10"/>
  <c r="F19" i="10" s="1"/>
  <c r="F18" i="10" s="1"/>
  <c r="F17" i="10" s="1"/>
  <c r="F10" i="10" s="1"/>
  <c r="G50" i="10"/>
  <c r="G49" i="10" s="1"/>
  <c r="G48" i="10" s="1"/>
  <c r="G47" i="10" s="1"/>
  <c r="G46" i="10" s="1"/>
  <c r="G23" i="10"/>
  <c r="G19" i="10" s="1"/>
  <c r="G18" i="10" s="1"/>
  <c r="G17" i="10" s="1"/>
  <c r="G10" i="10" s="1"/>
  <c r="G114" i="10"/>
  <c r="G113" i="10" s="1"/>
  <c r="G112" i="10" s="1"/>
  <c r="G111" i="10" s="1"/>
  <c r="G110" i="10" s="1"/>
  <c r="G98" i="10"/>
  <c r="G97" i="10" s="1"/>
  <c r="G62" i="10"/>
  <c r="G61" i="10" s="1"/>
  <c r="G60" i="10" s="1"/>
  <c r="G59" i="10" s="1"/>
  <c r="G58" i="10" s="1"/>
  <c r="F96" i="9"/>
  <c r="F95" i="9" s="1"/>
  <c r="F48" i="9"/>
  <c r="F47" i="9" s="1"/>
  <c r="F46" i="9" s="1"/>
  <c r="F45" i="9" s="1"/>
  <c r="F44" i="9" s="1"/>
  <c r="F60" i="9"/>
  <c r="F59" i="9" s="1"/>
  <c r="F58" i="9" s="1"/>
  <c r="F57" i="9" s="1"/>
  <c r="F56" i="9" s="1"/>
  <c r="F21" i="9"/>
  <c r="F17" i="9" s="1"/>
  <c r="F16" i="9" s="1"/>
  <c r="F15" i="9" s="1"/>
  <c r="F8" i="9" s="1"/>
  <c r="H10" i="12" l="1"/>
  <c r="H8" i="12"/>
  <c r="G86" i="12"/>
  <c r="G78" i="12" s="1"/>
  <c r="G8" i="12" s="1"/>
  <c r="H87" i="12"/>
  <c r="H86" i="12" s="1"/>
  <c r="H78" i="12" s="1"/>
  <c r="F87" i="10"/>
  <c r="F86" i="10" s="1"/>
  <c r="F78" i="10" s="1"/>
  <c r="F8" i="10" s="1"/>
  <c r="G85" i="11"/>
  <c r="G84" i="11" s="1"/>
  <c r="G7" i="11" s="1"/>
  <c r="G87" i="10"/>
  <c r="G86" i="10" s="1"/>
  <c r="G78" i="10" s="1"/>
  <c r="G8" i="10" s="1"/>
  <c r="F85" i="9"/>
  <c r="F84" i="9" s="1"/>
  <c r="F7" i="9" l="1"/>
  <c r="C11" i="7"/>
  <c r="C10" i="7" s="1"/>
  <c r="C9" i="7" s="1"/>
  <c r="C15" i="7"/>
  <c r="C14" i="7" s="1"/>
  <c r="C13" i="7" s="1"/>
  <c r="D15" i="7"/>
  <c r="D14" i="7" s="1"/>
  <c r="D13" i="7" s="1"/>
  <c r="D11" i="7"/>
  <c r="D10" i="7" s="1"/>
  <c r="D9" i="7" s="1"/>
  <c r="C14" i="6"/>
  <c r="C13" i="6" s="1"/>
  <c r="C12" i="6" s="1"/>
  <c r="C10" i="6"/>
  <c r="C9" i="6" s="1"/>
  <c r="C8" i="6" s="1"/>
  <c r="C25" i="5"/>
  <c r="C27" i="5"/>
  <c r="C10" i="5"/>
  <c r="C12" i="5"/>
  <c r="C18" i="5"/>
  <c r="C16" i="5" s="1"/>
  <c r="D27" i="5"/>
  <c r="D25" i="5"/>
  <c r="D18" i="5"/>
  <c r="D16" i="5" s="1"/>
  <c r="D12" i="5"/>
  <c r="D10" i="5"/>
  <c r="C26" i="4"/>
  <c r="C24" i="4"/>
  <c r="C9" i="5" l="1"/>
  <c r="D9" i="5"/>
  <c r="C7" i="6"/>
  <c r="C6" i="6" s="1"/>
  <c r="C24" i="5"/>
  <c r="C23" i="5" s="1"/>
  <c r="C8" i="7"/>
  <c r="C7" i="7" s="1"/>
  <c r="C23" i="4"/>
  <c r="C22" i="4" s="1"/>
  <c r="D8" i="7"/>
  <c r="D7" i="7" s="1"/>
  <c r="D24" i="5"/>
  <c r="D23" i="5" s="1"/>
  <c r="C8" i="5" l="1"/>
  <c r="D8" i="5"/>
  <c r="C17" i="4" l="1"/>
  <c r="C15" i="4" s="1"/>
  <c r="C11" i="4"/>
  <c r="C9" i="4"/>
  <c r="C8" i="4" l="1"/>
  <c r="C7" i="4" s="1"/>
  <c r="F26" i="14"/>
  <c r="F25" i="14"/>
  <c r="F24" i="14"/>
  <c r="F23" i="14" s="1"/>
</calcChain>
</file>

<file path=xl/sharedStrings.xml><?xml version="1.0" encoding="utf-8"?>
<sst xmlns="http://schemas.openxmlformats.org/spreadsheetml/2006/main" count="3834" uniqueCount="455">
  <si>
    <t>Приложение № 1</t>
  </si>
  <si>
    <t>ДОХОДЫ</t>
  </si>
  <si>
    <t>Бюджет поселения</t>
  </si>
  <si>
    <t>(в процентах)</t>
  </si>
  <si>
    <t>Налоги 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</si>
  <si>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</si>
  <si>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деятельности, взимаемый на территории сельских поселений</t>
  </si>
  <si>
    <t>Единый сельскохозяйственный налог, взимаемый на территории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</si>
  <si>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</si>
  <si>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</si>
  <si>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налог, взимаемый по ставке, установленной подпунктом 1 пункта 1 ст.394НК РФ и применяемой к объектам налогообложения, расположенным в границах сельских  поселений</t>
  </si>
  <si>
    <t>Земельный налог, взимаемый по ставке, установленной подпунктом 2 пункта 1 ст.394НК РФ и применяемой к объектам налогообложения, расположенным в границах сельских поселений</t>
  </si>
  <si>
    <t>В ЧАСТИ ДОХОДОВ ОТ УПЛАТЫ ГОСУДАРСТВЕННОЙ ПОШЛИНЫ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</si>
  <si>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</si>
  <si>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</si>
  <si>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ПОГАШЕНИЯ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</si>
  <si>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</si>
  <si>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МУНИЦИПАЛЬНОЙ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</si>
  <si>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</si>
  <si>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</si>
  <si>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</si>
  <si>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</t>
  </si>
  <si>
    <t>(за исключением имущества муниципальных автономных учреждений, а также имущества  муниципальных бюджетных и 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</si>
  <si>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</si>
  <si>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</si>
  <si>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получателями средств бюджетов сельских поселений 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</si>
  <si>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</si>
  <si>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</si>
  <si>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</si>
  <si>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</si>
  <si>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</si>
  <si>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</si>
  <si>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 бюджетных и автономных учреждений)</t>
  </si>
  <si>
    <t>ДОХОДЫ ОТ ШТРАФОВ, САНКЦИЙ, ВОЗМЕЩЕНИЙ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</si>
  <si>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</si>
  <si>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В ЧАСТИ ПРОЧИХ НЕНАЛОГОВЫХ ДОХОДОВ</t>
  </si>
  <si>
    <t>Невыясненные поступления, зачисляемые  в бюджеты сельских поселений</t>
  </si>
  <si>
    <t>Прочие неналоговые доходы бюджетов сельских поселений</t>
  </si>
  <si>
    <t xml:space="preserve"> </t>
  </si>
  <si>
    <t xml:space="preserve">                                                                                                                       Приложение  №2</t>
  </si>
  <si>
    <t xml:space="preserve">к решению Собрания представителей муниципального образования - Малгобекское сельское поселение Моздокского района </t>
  </si>
  <si>
    <t>администратора доходов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</si>
  <si>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</si>
  <si>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</si>
  <si>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1 08 04020 01 4000 110</t>
  </si>
  <si>
    <t>1 08 07175 01 1000 110</t>
  </si>
  <si>
    <t>1 08 07175 01 4000 110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</si>
  <si>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</si>
  <si>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</si>
  <si>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</si>
  <si>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1 13 02995 10 0000 130</t>
  </si>
  <si>
    <t>1 14 02052 10 0000 410</t>
  </si>
  <si>
    <t>1 14 02053 10 0000 410</t>
  </si>
  <si>
    <t>1 14 02052 10 0000 440</t>
  </si>
  <si>
    <t>1 14 02053 10 0000 440</t>
  </si>
  <si>
    <t>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</si>
  <si>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</si>
  <si>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1 16 90050 10 0000 140</t>
  </si>
  <si>
    <t>1 17 01050 10 0000 180</t>
  </si>
  <si>
    <t>Невыясненные поступления, зачисляемые в бюджеты сельских поселений</t>
  </si>
  <si>
    <t>1 17 05050 10 0000 180</t>
  </si>
  <si>
    <t>2 02 15001 10 0000 151</t>
  </si>
  <si>
    <t>Дотации бюджетам сельских поселений на выравнивание бюджетной обеспеченности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</si>
  <si>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</si>
  <si>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</si>
  <si>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</si>
  <si>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</si>
  <si>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</si>
  <si>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в части статьи 14 федерального закона от 06.10.2003г. №131-ФЗ</t>
  </si>
  <si>
    <t>2 02 30024 10 0085 151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</si>
  <si>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труда, за счет средств местного бюджета.</t>
  </si>
  <si>
    <t>2 02 30024 10 0067 151</t>
  </si>
  <si>
    <t>Субвенции бюджетам сельских поселений на выполнение передаваемых полномочий субъектов Российской Федерации (организация и поддержка учреждений культуры)</t>
  </si>
  <si>
    <t>2 02 90024 10 0000 151</t>
  </si>
  <si>
    <t>Прочие безвозмездные поступления в бюджет сельских поселений от бюджетов субъектов Российской Федерации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</si>
  <si>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</si>
  <si>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</si>
  <si>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2 19 60010 10 0000 151</t>
  </si>
  <si>
    <t>Возврат прочих остатков субсидий,  субвенций и иных межбюджетных трансфертов, имеющих целевое назначение, прошлых лет из бюджетов сельских поселений</t>
  </si>
  <si>
    <t>Коды бюджетной классификации Российской Федерации</t>
  </si>
  <si>
    <t>Код бюджетной классификации РФ</t>
  </si>
  <si>
    <t>Наименование главного администратора источника внутреннего финансирования дефицита бюджета</t>
  </si>
  <si>
    <t>Адми-нист-ратор дохода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</si>
  <si>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</si>
  <si>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</si>
  <si>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01 03 00 00 10 0000 810 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</si>
  <si>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</si>
  <si>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Иные источники финансирования дефицита бюджета поселения, администрирование которых может осуществляться главными администраторами источников финансирования дефицита бюджета поселения в пределах их компетенции</t>
  </si>
  <si>
    <t xml:space="preserve">01 05 02 01 10 0000 510 </t>
  </si>
  <si>
    <t>Увеличение прочих остатков денежных средств бюджета поселения</t>
  </si>
  <si>
    <t>01 05 02 01 10 0000 610</t>
  </si>
  <si>
    <t>Уменьшение прочих остатков денежных средств бюджета поселения.</t>
  </si>
  <si>
    <t xml:space="preserve">                                                                                                                       Приложение  №3</t>
  </si>
  <si>
    <t xml:space="preserve">               </t>
  </si>
  <si>
    <t>Код бюджетной классификации Российской Федерации</t>
  </si>
  <si>
    <t>Наименование дохода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</si>
  <si>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</si>
  <si>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</si>
  <si>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</si>
  <si>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</si>
  <si>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</si>
  <si>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</si>
  <si>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</si>
  <si>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</si>
  <si>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</si>
  <si>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</si>
  <si>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1 06 00000 00 0000 000</t>
  </si>
  <si>
    <t xml:space="preserve">Налоги на имущество </t>
  </si>
  <si>
    <t xml:space="preserve">сумма           </t>
  </si>
  <si>
    <t>(тыс.руб.)</t>
  </si>
  <si>
    <t>1 05 01000 01 0000 110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</si>
  <si>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</si>
  <si>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</si>
  <si>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</si>
  <si>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</si>
  <si>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</si>
  <si>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</si>
  <si>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1 06 06000 10 0000 110</t>
  </si>
  <si>
    <t>1 06 06033 10 0000 110</t>
  </si>
  <si>
    <t>1 06 06043 10 0000 110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</si>
  <si>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</si>
  <si>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</si>
  <si>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</si>
  <si>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</si>
  <si>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2 02 39999 10 0010 151</t>
  </si>
  <si>
    <t>Субвенции бюджетам сельских поселений на выполнение передаваемых полномочий в части статьи 13 республиканского закона  №25-РЗ</t>
  </si>
  <si>
    <t>2 02 39999 10 0020 151</t>
  </si>
  <si>
    <t>Субвенции поселениям на осуществление дорожной деятельности</t>
  </si>
  <si>
    <t>2 02 01000 00 0000 151</t>
  </si>
  <si>
    <t xml:space="preserve">Дотации бюджетам муниципальных районов </t>
  </si>
  <si>
    <t>2 02 03000 00 0000 151</t>
  </si>
  <si>
    <t>Субвенции бюджетам субъектов Российской Федерации и муниципальных образований</t>
  </si>
  <si>
    <t xml:space="preserve">                                                                                                                       Приложение  №4</t>
  </si>
  <si>
    <t>В ЧАСТИ ДОХОДОВ, РАСПРЕДЕЛЯЕМЫХ В СООТВЕТСТВИИ С БЮДЖЕТНЫМ КОДЕКСОМ, ЗАКОНОМ РСО-АЛАНИЯ "О МЕЖБЮДЖЕТНЫХ ОТНОШЕНИЯХ В РЕСПУБЛИКЕ СЕВЕРНАЯ ОСЕТИЯ-АЛАНИЯ" И РЕШЕНИЯМИ СОБРАНИЯ ПРЕДСТАВИТЕЛЕЙ МОЗДОКСКОГО РАЙОНА от 29.12.2009г. №195, от 03.12.2015г. №311, от 03.12.2015г. №312, от 01.08.2017г. №451</t>
  </si>
  <si>
    <t xml:space="preserve">                                                                                                                       Приложение  №5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</si>
  <si>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</si>
  <si>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Сумма</t>
  </si>
  <si>
    <t>0000 01 00 00 00 00 0000 000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</si>
  <si>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</si>
  <si>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</si>
  <si>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</si>
  <si>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</si>
  <si>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 xml:space="preserve">Увеличение  остатков средств  бюджетов </t>
  </si>
  <si>
    <t>000 01 05 02 00 00 0000 500</t>
  </si>
  <si>
    <t xml:space="preserve">Увеличение прочих остатков средств  бюджетов </t>
  </si>
  <si>
    <t>000 01 05 02 01 00 0000 510</t>
  </si>
  <si>
    <t xml:space="preserve">Увеличение прочих остатков денежных средств  бюджетов </t>
  </si>
  <si>
    <t>000 01 05 02 01 0 50000 510</t>
  </si>
  <si>
    <t>Увеличение прочих остатков денежных средств  бюджетов муниципальных районов</t>
  </si>
  <si>
    <t>000 01 05 00 00 00 0000 600</t>
  </si>
  <si>
    <t xml:space="preserve">Уменьшение  остатков средств  бюджетов </t>
  </si>
  <si>
    <t>000 01 05 02 00 00 0000 600</t>
  </si>
  <si>
    <t xml:space="preserve">Уменьшение прочих остатков средств  бюджетов </t>
  </si>
  <si>
    <t>000 01 05 02 01 00 0000 610</t>
  </si>
  <si>
    <t xml:space="preserve">Уменьшение прочих остатков денежных средств  бюджетов </t>
  </si>
  <si>
    <t>000 01 05 02 01 0 50000610</t>
  </si>
  <si>
    <t>Уменьшение прочих остатков денежных средств  бюджетов муниципальных районов</t>
  </si>
  <si>
    <t>Наименование</t>
  </si>
  <si>
    <t xml:space="preserve">Раздел </t>
  </si>
  <si>
    <t>Подраздел</t>
  </si>
  <si>
    <t>Целевая статья расходов</t>
  </si>
  <si>
    <t>Вид расходов</t>
  </si>
  <si>
    <t xml:space="preserve">  ВСЕГО РАСХОДОВ: </t>
  </si>
  <si>
    <t>Х</t>
  </si>
  <si>
    <t>01</t>
  </si>
  <si>
    <t>00</t>
  </si>
  <si>
    <t>00 0 00 00000</t>
  </si>
  <si>
    <t>000</t>
  </si>
  <si>
    <t>Функционирование высшего должностного лица субъекта РФ и муниципального образования</t>
  </si>
  <si>
    <t>02</t>
  </si>
  <si>
    <t xml:space="preserve">  Обеспечение функционирования Главы муниципального образования</t>
  </si>
  <si>
    <t>77 0 00 00000</t>
  </si>
  <si>
    <t>77 3 00 00000</t>
  </si>
  <si>
    <t>Расходы на оплату труда работников органам местного самоуправления</t>
  </si>
  <si>
    <t>77 3 00 00110</t>
  </si>
  <si>
    <t>Расходы на выплаты персоналу государственных (муниципальных) органов</t>
  </si>
  <si>
    <t>120</t>
  </si>
  <si>
    <t>04</t>
  </si>
  <si>
    <t>77 4 00 00000</t>
  </si>
  <si>
    <t>77 4 00 00110</t>
  </si>
  <si>
    <t>77 4 00 00190</t>
  </si>
  <si>
    <t>Расходы на обеспечение функций органов местного самоуправления</t>
  </si>
  <si>
    <t>Обеспечение проведения выборов и референдумов</t>
  </si>
  <si>
    <t>07</t>
  </si>
  <si>
    <t>99 9 00 00000</t>
  </si>
  <si>
    <t>Непограммные расходы на организацию и проведение выборов в органы местного самоуправления</t>
  </si>
  <si>
    <t>99 9 00 77700</t>
  </si>
  <si>
    <t>13</t>
  </si>
  <si>
    <t>04 0 00 00000</t>
  </si>
  <si>
    <t>0000</t>
  </si>
  <si>
    <t>04 2 00 00000</t>
  </si>
  <si>
    <t>Основное мероприятие «Прочие мероприятия, связанные с муниципальной собственностью»</t>
  </si>
  <si>
    <t>04 2 01 00000</t>
  </si>
  <si>
    <t>04 2 01 70390</t>
  </si>
  <si>
    <t>244</t>
  </si>
  <si>
    <t>00 0 00 0000</t>
  </si>
  <si>
    <t>03</t>
  </si>
  <si>
    <t>99 0  00 00000</t>
  </si>
  <si>
    <t>99 4 00 00000</t>
  </si>
  <si>
    <t>99 4 00 51180</t>
  </si>
  <si>
    <t>Национальная экономика</t>
  </si>
  <si>
    <t>09</t>
  </si>
  <si>
    <t>03 0 00 00000</t>
  </si>
  <si>
    <t>03 1 00 00000</t>
  </si>
  <si>
    <t>Основное мероприятие «Ремонт и содержание автомобильных  дорог общего пользования»</t>
  </si>
  <si>
    <t>03 1 01 00000</t>
  </si>
  <si>
    <t>Расходы на текущий ремонт и содержание  автомобильных дорог</t>
  </si>
  <si>
    <t>03 1 01 70310</t>
  </si>
  <si>
    <t>Прочая закупка товаров, работ и услуг для обеспечения государственных (муниципальных) нужд</t>
  </si>
  <si>
    <t>Расходы на выполнение работ по разработке проектно-сметной документации</t>
  </si>
  <si>
    <t>03 1 01 70330</t>
  </si>
  <si>
    <t>Другие вопросы в области национальной экономики</t>
  </si>
  <si>
    <t>12</t>
  </si>
  <si>
    <t>Иные непрограммные расходы</t>
  </si>
  <si>
    <t>Земельные кадастровые расходы</t>
  </si>
  <si>
    <t>99 9 00 72000</t>
  </si>
  <si>
    <t>99 9 01 72000</t>
  </si>
  <si>
    <t>05</t>
  </si>
  <si>
    <t>Коммунальное хозяйство</t>
  </si>
  <si>
    <t>02 0 00 00000</t>
  </si>
  <si>
    <t>02 2 00 00000</t>
  </si>
  <si>
    <t>Основное мероприятие «Организация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РФ»</t>
  </si>
  <si>
    <t>02 2 01 00000</t>
  </si>
  <si>
    <t>Расходы на строительство, реконструкцию, текущий ремонт сетей коммунального хозяйства за счет средств  вышестоящего бюджета</t>
  </si>
  <si>
    <t>02 2 01 70240</t>
  </si>
  <si>
    <t>Благоустройство</t>
  </si>
  <si>
    <t>02 1 00 00000</t>
  </si>
  <si>
    <t>Основное мероприятие «Организация уличного освещения сельского поселения»</t>
  </si>
  <si>
    <t>02 1 01 00000</t>
  </si>
  <si>
    <t>Расходы на освещение улиц территории сельского поселения</t>
  </si>
  <si>
    <t>02 1 01 70230</t>
  </si>
  <si>
    <t>02 3 00 00000</t>
  </si>
  <si>
    <t>Основное мероприятие "Организация озеленения территории поселения"</t>
  </si>
  <si>
    <t>02 3 01 00000</t>
  </si>
  <si>
    <t>Расходы на  озеленение территории поселения</t>
  </si>
  <si>
    <t xml:space="preserve">02 3 01 70250 </t>
  </si>
  <si>
    <t>02 4 00 00000</t>
  </si>
  <si>
    <t>Основное мероприятие "Организация и осуществление мероприятий по содержанию в чистоте территории сельского поселения"</t>
  </si>
  <si>
    <t>02 4 01 00000</t>
  </si>
  <si>
    <t>Расходы на благоустройство территории поселения</t>
  </si>
  <si>
    <t>02 4 01 70260</t>
  </si>
  <si>
    <t>02 4 01 70270</t>
  </si>
  <si>
    <t xml:space="preserve">Расходы на содержание и уборку памятников истории и культуры </t>
  </si>
  <si>
    <t>02 4 01 70280</t>
  </si>
  <si>
    <t xml:space="preserve">Расходы на организацию сбора и вывоза бытовых отходов и мусора </t>
  </si>
  <si>
    <t>02 4 01 70290</t>
  </si>
  <si>
    <t>08</t>
  </si>
  <si>
    <t>01 0 00 00000</t>
  </si>
  <si>
    <t>Подпрограмма «Развитие культурно - досуговой деятельности и народного творчества»</t>
  </si>
  <si>
    <t>01 1 00 00000</t>
  </si>
  <si>
    <t>Основное мероприятие "Развитие деятельности культурно-досуговых учреждений"</t>
  </si>
  <si>
    <t>01 1 01 00000</t>
  </si>
  <si>
    <t>01 1 01 22000</t>
  </si>
  <si>
    <t>Расходы на выплаты персоналу казенных учреждений</t>
  </si>
  <si>
    <t>110</t>
  </si>
  <si>
    <t>Расходы на обеспечение деятельности учреждений культурно-досуговой деятельности  и народного творчества за счет средств местного бюджета</t>
  </si>
  <si>
    <t>01 1 01 70210</t>
  </si>
  <si>
    <t>99 0 00 00000</t>
  </si>
  <si>
    <t>ФИЗИЧЕСКАЯ КУЛЬТУРА И СПОРТ</t>
  </si>
  <si>
    <t>11</t>
  </si>
  <si>
    <t>Физическая культура</t>
  </si>
  <si>
    <t xml:space="preserve">Непрограммные расходы </t>
  </si>
  <si>
    <t>Мероприятия в области здравоохранения, спорта и физической культуры</t>
  </si>
  <si>
    <t>99 9 00 70000</t>
  </si>
  <si>
    <t>Иные бюджетные ассигнования</t>
  </si>
  <si>
    <t>99 9 00 75000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</si>
  <si>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</si>
  <si>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</si>
  <si>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</si>
  <si>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Непрограммые расходы</t>
  </si>
  <si>
    <t>Субвенции бюджетам муниципальных районов на выполнение передаваемых полномочий сельских поселений, предусмотренных п.1 ч.1 ст.14 131-ФЗ от 06.10.2003 г. (расходы на осуществление бюджетного и бухгалтерского учета)</t>
  </si>
  <si>
    <t>99 9 00 78000</t>
  </si>
  <si>
    <t>Субвенции</t>
  </si>
  <si>
    <t xml:space="preserve">сумма                     </t>
  </si>
  <si>
    <t>Глава муниципального образования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</si>
  <si>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</si>
  <si>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функционирования  местной администрации</t>
  </si>
  <si>
    <t xml:space="preserve">Расходы на выплаты по оплате труда работников органов местного самоуправления </t>
  </si>
  <si>
    <t>Центральный аппарат</t>
  </si>
  <si>
    <t xml:space="preserve">Подпрограмма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–Ново-Осетинское сельское поселение 
Моздокского района 
 РСО - Алания на 2015-2019 годы»
</t>
  </si>
  <si>
    <t>Расходы на прочие мероприятия, связанные с муниципальной собственностью</t>
  </si>
  <si>
    <t>НАЦИОНАЛЬНАЯ ОБОРОНА</t>
  </si>
  <si>
    <t>Мобилизационная и вневойсковая подготовка</t>
  </si>
  <si>
    <t>Межбюджетные трансферты бюджетам сельских поселений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</si>
  <si>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</si>
  <si>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</si>
  <si>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ЖИЛИЩНО-КОММУНАЛЬНОЕ ХОЗЯЙСТВО</t>
  </si>
  <si>
    <t>Подпрограмма «Озеленение Ново-Осетинского сельского поселения на 2015-2019 годы»</t>
  </si>
  <si>
    <t xml:space="preserve">Содержание в надлежащем состоянии мест захоронения </t>
  </si>
  <si>
    <t>КУЛЬТУРА, КИНЕМАТОГРАФИЯ</t>
  </si>
  <si>
    <t>СОЦИАЛЬНАЯ ПОЛИТИКА</t>
  </si>
  <si>
    <t>Общегосударственные вопросы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</si>
  <si>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</si>
  <si>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</si>
  <si>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</si>
  <si>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</si>
  <si>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</si>
  <si>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</si>
  <si>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</si>
  <si>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</si>
  <si>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</si>
  <si>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Уплата налогов, сборов и иных платежей</t>
  </si>
  <si>
    <t xml:space="preserve">Муниципальная программа 
«Содержание объектов муниципальной собственности муниципального образования - Ново-Осетинское сельское поселение на 2015-2019 годы"
</t>
  </si>
  <si>
    <t xml:space="preserve">Муниципальная программа 
«Содержание объектов муниципальной собственности м+30:35униципального образования - Ново-Осетинское сельское поселение на 2015-2019 годы"
</t>
  </si>
  <si>
    <t>Подпрограмма  «Содержание, реконструкция и ремонт автомобильных дорог общего пользования"</t>
  </si>
  <si>
    <t>03 1 01 70340</t>
  </si>
  <si>
    <t>Расходы на организацию безопасности дорожного движения</t>
  </si>
  <si>
    <t>Непрограммные расходы органов местного самоуправления</t>
  </si>
  <si>
    <t>Культура</t>
  </si>
  <si>
    <t>Расходы на обеспечение деятельности учреждений культурно-досуговой деятельности  и народного творчества за счет средств республиканского бюджета</t>
  </si>
  <si>
    <t>90 0 00 00000</t>
  </si>
  <si>
    <t xml:space="preserve"> Приложение  №8</t>
  </si>
  <si>
    <t xml:space="preserve"> Приложение  №9</t>
  </si>
  <si>
    <t xml:space="preserve"> Приложение  №10</t>
  </si>
  <si>
    <t>ППП</t>
  </si>
  <si>
    <t xml:space="preserve"> Приложение  №11</t>
  </si>
  <si>
    <t xml:space="preserve">    Наименование</t>
  </si>
  <si>
    <t>Целевая статья</t>
  </si>
  <si>
    <t>Раздел</t>
  </si>
  <si>
    <t>ВСЕГО РАСХОДОВ:</t>
  </si>
  <si>
    <t>НАЦИОНАЛЬНАЯ ЭКОНОМИКА</t>
  </si>
  <si>
    <t>Обеспечение функционирования Главы муниципального образования и Администрации местного самоуправления</t>
  </si>
  <si>
    <t>77  0 00 0000 0</t>
  </si>
  <si>
    <t>77  3 00 0000 0</t>
  </si>
  <si>
    <t>ОБЩЕГОСУДАРСТВЕННЫЕ ВОПРОСЫ</t>
  </si>
  <si>
    <t>Расходы на оплату труда работников органов местного самоуправления</t>
  </si>
  <si>
    <t>77 4 00 0000 0</t>
  </si>
  <si>
    <t>77 4 00 0011 0</t>
  </si>
  <si>
    <t>77 4 00 0019 0</t>
  </si>
  <si>
    <t>99 9 00 0000 0</t>
  </si>
  <si>
    <t>№№ пп</t>
  </si>
  <si>
    <t>Ι</t>
  </si>
  <si>
    <t>Привлечение средств для финансирования дефицита бюджета и погашения долговых обязательств</t>
  </si>
  <si>
    <t xml:space="preserve">Привлечение бюджетных кредитов от Управления Федерального казначейства по Республике Северная Осетия - Алания в валюте Российской Федерации </t>
  </si>
  <si>
    <t>Получение  за счет средств республиканского бюджета бюджетных    кредитов    на  пополнение  остатков   средств   на   единых счетах бюджетов  муниципальных районов</t>
  </si>
  <si>
    <t>Итого</t>
  </si>
  <si>
    <t>ΙІ</t>
  </si>
  <si>
    <t xml:space="preserve">Направления расходования привлеченных средств </t>
  </si>
  <si>
    <t>Погашение бюджетных кредитов, полученных  от других бюджетов бюджетной системы Российской Федерации, в валюте Российской Федерации</t>
  </si>
  <si>
    <t>Погашение бюджетных кредитов, полученных за счет средств республиканского бюджета бюджетных    кредитов    на  пополнение  остатков   средств   на   единых счетах бюджетов  муниципальных районов</t>
  </si>
  <si>
    <t xml:space="preserve"> Приложение  №14</t>
  </si>
  <si>
    <t xml:space="preserve"> Приложение  №15</t>
  </si>
  <si>
    <t>Цель гарантирования</t>
  </si>
  <si>
    <t>Наименование принципала</t>
  </si>
  <si>
    <t>Сумма гарантиро-вания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</si>
  <si>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</si>
  <si>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</si>
  <si>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государственных гарантий Российской Федерации</t>
  </si>
  <si>
    <t>нет</t>
  </si>
  <si>
    <t>2. Бюджетные ассигнования на исполнение государственных гарантий  Моздокского района Республики Северная Осетия-Алания
 в плановом периоде 2019 и 2020 годов</t>
  </si>
  <si>
    <t xml:space="preserve"> Приложение  №16</t>
  </si>
  <si>
    <t xml:space="preserve"> Приложение  №6</t>
  </si>
  <si>
    <t xml:space="preserve"> Приложение  №7</t>
  </si>
  <si>
    <t xml:space="preserve">                                                                                                                       Приложение  №12</t>
  </si>
  <si>
    <t>2 02 19999 10 0000 151</t>
  </si>
  <si>
    <t>Прочие дотации бюджетам сельских поселений</t>
  </si>
  <si>
    <t xml:space="preserve">Нормативы отчислений в бюджет муниципального образования - Калининское сельское поселение   </t>
  </si>
  <si>
    <t>Перечень и коды главных администраторов доходов бюджета муниципального образования – Калининское сельское поселение Моздокского района</t>
  </si>
  <si>
    <t>Наименование администратора доходов бюджета муниципального образования - Калининское сельское поселение Моздокского района</t>
  </si>
  <si>
    <t>доход бюджета муниципального образования - Калининское сельское поселение Моздокского района</t>
  </si>
  <si>
    <t>Перечень источников главных администраторов финансирования дефицита бюджета муниципального образования - Калининское  сельское поселение  Моздокского района</t>
  </si>
  <si>
    <t>доход бюджета муниципального образования - Калининское сельское поселение</t>
  </si>
  <si>
    <t>Администрация местного самоуправления Калининского сельского поселения</t>
  </si>
  <si>
    <t>Подпрограмма «Развитие, реконструкция, текущий ремонт сетей  уличного освещения Калининского  сельского поселения»</t>
  </si>
  <si>
    <t xml:space="preserve">Муниципальная программа «Развитие культуры муниципального образования - Калининское сельское поселение на 2015-2020 годы» </t>
  </si>
  <si>
    <t>Физическая культура и спорт</t>
  </si>
  <si>
    <t>Мероприятия в области здравоохранения,спорта и физической культуры</t>
  </si>
  <si>
    <t>Другие общегосударственные вопросы</t>
  </si>
  <si>
    <t>Основное мероприятие "Ремонт объектов муниципальной собственности"</t>
  </si>
  <si>
    <t xml:space="preserve">Муниципальная программа 
«Содержание объектов муниципальной собственности Калининского сельского поселения Моздокского района 
 РСО - Алания на 2015-2020 годы
</t>
  </si>
  <si>
    <t>Подпрограмма: «Строительство, реконструкция, ремонт объектов муниципальной собственности Калининского сельского поселения на 2015-2020 годы»</t>
  </si>
  <si>
    <t>04 10 000000</t>
  </si>
  <si>
    <t>04 10 100000</t>
  </si>
  <si>
    <t>04 10 170380</t>
  </si>
  <si>
    <t>Выполнение работ по разработке проектно-сметной документации в части организации в границах поселения электро-, тепло-, газа- и водоснабжения населения, водоотведения, снабжения населения топливом за счет средств  местного бюджета</t>
  </si>
  <si>
    <t>Муниципальная программа 
«Содержание объектов муниципальной собственности Калининского сельского поселения Моздокского района 
 РСО - Алания на 2015-2020 годы</t>
  </si>
  <si>
    <t>04 1 00 00000</t>
  </si>
  <si>
    <t>04 0 01 00000</t>
  </si>
  <si>
    <t>За счет источников финансирования дефицита  бюджета муниципального образования - Калининское сельское поселение Моздокского района</t>
  </si>
  <si>
    <t>Исполнение государственных гарантий Калининского сельского поселения Моздокского района Республики Северная Осетия-Алания</t>
  </si>
  <si>
    <t>Администрация местного самоуправления Калининского сельского поселения Моздокского района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</si>
  <si>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</si>
  <si>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</si>
  <si>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114 01050 10 0000 410</t>
  </si>
  <si>
    <t>Доходы от продажи квартир, находящихся в собственности сельских поселений</t>
  </si>
  <si>
    <t>1 17 14030 10 0000 180</t>
  </si>
  <si>
    <t>Средства самообложения граждан, зачисляемые в бюджеты сельских поселений</t>
  </si>
  <si>
    <t>2 02 20216 10 0060 151</t>
  </si>
  <si>
    <t>2 02 30024 10 0080 151</t>
  </si>
  <si>
    <t xml:space="preserve">  Прочие субвенции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</si>
  <si>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Прочие субвенции бюджетам сельских поселений на выполнение передаваемых полномочий в части статьи 14 федерального закона от 06.10.2003г. №131-ФЗ</t>
  </si>
  <si>
    <t>2 07 05030 10 0000 180</t>
  </si>
  <si>
    <t>Прочие безвозмездные поступления в бюджеты сельских поселений</t>
  </si>
  <si>
    <t xml:space="preserve">Муниципальная программа 
"Содержание, реконструкция и ремонт автомобильных дорог муниципального образования - Калининское сельское поселение Моздокского района на 2015-2021 годы"
</t>
  </si>
  <si>
    <t>1 11 00000 00 0000 000</t>
  </si>
  <si>
    <t>1 11 05013 10 0000 120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</si>
  <si>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</si>
  <si>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</si>
  <si>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99 9 00 71000</t>
  </si>
  <si>
    <t>Предупреждение и ликвидация последствий чрезвычайных ситуаций природного и техногенного характера</t>
  </si>
  <si>
    <t>условно-утвержденные расходы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</si>
  <si>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сельских поселений,а также средства от продажи права на заключение договоров аренды указанных земельных участков</t>
  </si>
  <si>
    <t>Доходы от использования имущества,находящегося в государственной и муниципальной собственности</t>
  </si>
  <si>
    <t xml:space="preserve">Муниципальная программа 
"Содержание, реконструкция и ремонт автомобильных дорог муниципального образования - Калининское сельское поселение Моздокского района "
</t>
  </si>
  <si>
    <t xml:space="preserve">Муниципальная программа 
"Содержание, реконструкция и ремонт автомобильных дорог муниципального образования - Калининское сельское поселение Моздокского района"
</t>
  </si>
  <si>
    <t xml:space="preserve">Муниципальная программа «Комплексное благоустройство территории муниципального образования - Калининское сельское поселение Моздокского района»  </t>
  </si>
  <si>
    <t>Подпрограмма  «Развитие, реконструкция сетей коммунальной инфраструктуры муниципального образования - Калининское сельское поселение  Моздокского района»</t>
  </si>
  <si>
    <t>Муниципальная программа «Комплексное благоустройство территории муниципального образования - Калининское сельское поселение»</t>
  </si>
  <si>
    <t>Подпрограмма «Благоустройство территории Калининского сельского поселения»</t>
  </si>
  <si>
    <t>Подпрограмма  «Развитие, реконструкция сетей коммунальной инфраструктуры муниципального образования - Калининское сельское поселение  Моздокского района »</t>
  </si>
  <si>
    <t xml:space="preserve">Муниципальная программа 
"Содержание, реконструкция и ремонт автомобильных дорог муниципального образования - Калининского сельское поселение Моздокского района "
</t>
  </si>
  <si>
    <t xml:space="preserve">Муниципальная программа «Комплексное благоустройство территории муниципального образования - Калининское сельское поселение Моздокского района »  </t>
  </si>
  <si>
    <t xml:space="preserve">                                                                                                                       Приложение  №13</t>
  </si>
  <si>
    <t xml:space="preserve"> Приложение  №17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</si>
  <si>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</si>
  <si>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2024 год</t>
  </si>
  <si>
    <t xml:space="preserve">Подпрограмма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–Калининское сельское поселение Моздокского района 
 РСО - Алания на 2015-2019 годы»
</t>
  </si>
  <si>
    <t xml:space="preserve">Муниципальная программа 
«Содержание объектов муниципальной собственности муниципального образования - Калининское сельское поселение на 2015-2019 годы"
</t>
  </si>
  <si>
    <t xml:space="preserve">Подпрограмма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–Калининское сельское поселение Моздокского района 
 РСО - Алания на 2015-2023 годы»
</t>
  </si>
  <si>
    <t xml:space="preserve">Муниципальная программа 
«Содержание объектов муниципальной собственности муниципального образования - Калининское сельское поселение на 2015-2023 годы"
</t>
  </si>
  <si>
    <t>04 10 170390</t>
  </si>
  <si>
    <t>Подпрограмма: «Строительство, реконструкция, ремонт объектов муниципальной собственности Калининского сельского поселения на 2015-2024 годы»</t>
  </si>
  <si>
    <t>Муниципальная программа 
«Содержание объектов муниципальной собственности Калининского сельского поселения Моздокского района 
 РСО - Алания на 2015-2024 годы</t>
  </si>
  <si>
    <t>0</t>
  </si>
  <si>
    <t>2025 год</t>
  </si>
  <si>
    <t>247</t>
  </si>
  <si>
    <t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Калининское сельское поселение Моздокского района  на плановый период 2024 и 2025 годов</t>
  </si>
  <si>
    <t>Распределение бюджетных ассигнований по целевым статьям (муниципальным программам Калининского сельского поселения Моздокского района и непрограммным направлениям деятельности),  разделам, подразделам, группам и подгруппам видов расходов классификации расходов бюджета муниципального образования - Калининское сельское поселение Моздокского района на плановый период 2024- и 2025 годов</t>
  </si>
  <si>
    <t>к  решению Собрания представителей Калининского сельского поселения Моздокского района от 27.12.2023г. № 27 «Об утверждении   бюджета муниципального образования - Калининское сельское поселение Моздокского района на 2024 год и на плановый период 2025 и 2026 годов»</t>
  </si>
  <si>
    <t>к  решению Собрания представителей Калининского сельского поселения Моздокского района от      27.12.2023г. №27  «Об утверждении   бюджета муниципального образования - Калининское сельское поселение Моздокского района на 2024 год и на плановый период 2025 и 2026 годов»</t>
  </si>
  <si>
    <t>Доходы  бюджета муниципального образования - Калининское сельское поселение Моздокского района на 2024  год</t>
  </si>
  <si>
    <t>2026 год</t>
  </si>
  <si>
    <t>Доходы  бюджета муниципального образования - Калининское сельское поселение Моздокского района на плановый период 2025 и 2026 годов</t>
  </si>
  <si>
    <t>к  решению Собрания представителей Калининского сельского поселения Моздокского района от 27.12.2023г. №27 «Об утверждении   бюджета муниципального образования - Калининское сельское поселение Моздокского района на 2024 год и на плановый период 2025 и 2026 годов»</t>
  </si>
  <si>
    <t>к  решению Собрания представителей Калининского сельского поселения Моздокского района от 27.12.2023г. №27  «Об утверждении   бюджета муниципального образования - Калининское сельское поселение Моздокского района на 2024 год и на плановый период 2025 и 2026 годов»</t>
  </si>
  <si>
    <t>к  решению Собрания представителей Калининского сельского поселения Моздокского района от 27.12.2023г. № 27 «Об утверждении   бюджета муниципального образования - Калининское сельское поселение Моздокского района на 2025 год и на плановый период 2025 и 2026 годов»</t>
  </si>
  <si>
    <t xml:space="preserve">Распределение
расходов бюджета муниципального образования - Калининское сельское поселение Моздокского района
по ведомственной классификации расходов
на 2024 год
</t>
  </si>
  <si>
    <t>775,7</t>
  </si>
  <si>
    <t>988,4</t>
  </si>
  <si>
    <t>210,63</t>
  </si>
  <si>
    <t>Распределение
расходов бюджета муниципального образования - Калининское сельское поселение Моздокского района
по ведомственной классификации расходов
на плановый период 2025 и 2026 годов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</si>
  <si>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Калининское сельское поселение Моздокского района  на 2024  год </t>
  </si>
  <si>
    <t>Распределение бюджетных ассигнований по целевым статьям (муниципальным программам Калининского сельского поселения Моздокского района и непрограммным направлениям деятельности),  разделам, подразделам, группам и подгруппам видов расходов классификации расходов бюджета муниципального образования - Калининское сельское поселение Моздокского района на плановый период 2024 год</t>
  </si>
  <si>
    <t>103,0</t>
  </si>
  <si>
    <t>2432,6</t>
  </si>
  <si>
    <t xml:space="preserve">Источники финансирования дефицита 
бюджета муниципального образования - Калининское сельское поселение Моздокского района 
на 2024 год  
</t>
  </si>
  <si>
    <t xml:space="preserve">Источники финансирования дефицита 
бюджета муниципального образования - Калининское сельское поселение Моздокского района  
на плановый период 2025 и 2026 годов  
</t>
  </si>
  <si>
    <t>213,56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</si>
  <si>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бюджета муниципального образования - Калининское сельское поселение Моздокский район на 2024 год
</t>
  </si>
  <si>
    <t xml:space="preserve">Программа муниципальных внутренних заимствований   бюджета муниципального образования - Калининское сельское поселение Моздокского района на плановый период 2024 и 2025 годов 
</t>
  </si>
  <si>
    <t>к  решению Собрания представителей Калининского сельского поселения Моздокского района от 27.12.2023г.№27  «Об утверждении   бюджета муниципального образования - Калининское сельское поселение Моздокского района на 2024 год и на плановый период 2025 и 2026 годов»</t>
  </si>
  <si>
    <t>Программа государственных гарантий Калининского сельского поселения Моздокского района Республики Северная Осетия-Алания на 2024 год</t>
  </si>
  <si>
    <t>1. Предоставление государственных гарантий в валюте Российской Федерации в 2024 году</t>
  </si>
  <si>
    <t>к  решению Собрания представителей Калининского сельского поселения Моздокского района от 27.12.2023г. №27   «Об утверждении   бюджета муниципального образования - Калининское сельское поселение Моздокского района на 2024 год и на плановый период 2025 и 2026 годов»</t>
  </si>
  <si>
    <t>Программа государственных гарантий Калининского сельского поселения Моздокского района Республики Северная Осетия-Алания на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</si>
</sst>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\ _₽"/>
    <numFmt numFmtId="165" formatCode="#,##0.0"/>
    <numFmt numFmtId="166" formatCode="0.0"/>
  </numFmts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sz val="12"/>
      <color rgb="FF000000"/>
      <name val="Bookman Old Style"/>
      <family val="1"/>
      <charset val="204"/>
    </font>
    <font>
      <i/>
      <sz val="12"/>
      <color theme="1"/>
      <name val="Bookman Old Style"/>
      <family val="1"/>
      <charset val="204"/>
    </font>
    <font>
      <b/>
      <sz val="10"/>
      <color rgb="FF000000"/>
      <name val="Bookman Old Style"/>
      <family val="1"/>
      <charset val="204"/>
    </font>
    <font>
      <b/>
      <sz val="12"/>
      <color rgb="FF000000"/>
      <name val="Bookman Old Style"/>
      <family val="1"/>
      <charset val="204"/>
    </font>
    <font>
      <sz val="12"/>
      <name val="Bookman Old Style"/>
      <family val="1"/>
      <charset val="204"/>
    </font>
    <font>
      <b/>
      <sz val="12"/>
      <name val="Bookman Old Style"/>
      <family val="1"/>
      <charset val="204"/>
    </font>
    <font>
      <sz val="11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sz val="10"/>
      <name val="Bookman Old Style"/>
      <family val="1"/>
      <charset val="204"/>
    </font>
    <font>
      <i/>
      <sz val="12"/>
      <color indexed="8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i/>
      <sz val="12"/>
      <name val="Bookman Old Style"/>
      <family val="1"/>
      <charset val="204"/>
    </font>
    <font>
      <i/>
      <sz val="12"/>
      <color rgb="FF000000"/>
      <name val="Bookman Old Style"/>
      <family val="1"/>
      <charset val="204"/>
    </font>
    <font>
      <i/>
      <sz val="12"/>
      <color rgb="FF002060"/>
      <name val="Bookman Old Style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Bookman Old Style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Bookman Old Style"/>
      <family val="1"/>
      <charset val="204"/>
    </font>
    <font>
      <b/>
      <i/>
      <sz val="12"/>
      <color rgb="FF000000"/>
      <name val="Bookman Old Style"/>
      <family val="1"/>
      <charset val="204"/>
    </font>
    <font>
      <b/>
      <i/>
      <sz val="12"/>
      <color indexed="8"/>
      <name val="Bookman Old Style"/>
      <family val="1"/>
      <charset val="204"/>
    </font>
    <font>
      <b/>
      <i/>
      <sz val="12"/>
      <color theme="1"/>
      <name val="Bookman Old Style"/>
      <family val="1"/>
      <charset val="204"/>
    </font>
    <font>
      <b/>
      <sz val="11"/>
      <color rgb="FF000000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2" fillId="0" borderId="0" xfId="0" applyFont="1" applyAlignment="1">
      <alignment horizontal="right" vertical="center" indent="15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right" vertical="center" wrapText="1"/>
    </xf>
    <xf numFmtId="0" fontId="4" fillId="0" borderId="0" xfId="0" applyFont="1" applyAlignme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/>
    <xf numFmtId="0" fontId="13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 applyFill="1" applyAlignment="1"/>
    <xf numFmtId="0" fontId="12" fillId="0" borderId="1" xfId="0" applyFont="1" applyFill="1" applyBorder="1" applyAlignment="1">
      <alignment horizontal="left" vertical="center" wrapText="1" shrinkToFit="1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 shrinkToFit="1"/>
    </xf>
    <xf numFmtId="164" fontId="15" fillId="0" borderId="1" xfId="0" applyNumberFormat="1" applyFont="1" applyFill="1" applyBorder="1" applyAlignment="1">
      <alignment horizontal="center" vertical="center" shrinkToFit="1"/>
    </xf>
    <xf numFmtId="164" fontId="5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center" vertical="center" shrinkToFit="1"/>
    </xf>
    <xf numFmtId="164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1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 shrinkToFit="1"/>
    </xf>
    <xf numFmtId="49" fontId="2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0" fontId="22" fillId="0" borderId="0" xfId="0" applyFont="1"/>
    <xf numFmtId="0" fontId="8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0" borderId="1" xfId="0" applyFont="1" applyBorder="1" applyAlignment="1">
      <alignment horizontal="center" vertical="center"/>
    </xf>
    <xf numFmtId="0" fontId="23" fillId="0" borderId="0" xfId="0" applyFont="1"/>
    <xf numFmtId="0" fontId="5" fillId="0" borderId="0" xfId="0" applyFont="1" applyAlignment="1">
      <alignment vertical="top"/>
    </xf>
    <xf numFmtId="49" fontId="24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1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0" fontId="5" fillId="0" borderId="0" xfId="0" applyFont="1"/>
    <xf numFmtId="0" fontId="28" fillId="0" borderId="0" xfId="0" applyFont="1"/>
    <xf numFmtId="0" fontId="28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 vertical="center" shrinkToFit="1"/>
    </xf>
    <xf numFmtId="49" fontId="28" fillId="0" borderId="1" xfId="0" applyNumberFormat="1" applyFont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0" fontId="18" fillId="0" borderId="0" xfId="0" applyFont="1" applyBorder="1" applyAlignment="1">
      <alignment vertical="top"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/>
    <xf numFmtId="0" fontId="7" fillId="0" borderId="1" xfId="0" applyFont="1" applyFill="1" applyBorder="1" applyAlignment="1">
      <alignment horizontal="left" wrapText="1"/>
    </xf>
    <xf numFmtId="0" fontId="23" fillId="0" borderId="0" xfId="0" applyFont="1" applyFill="1"/>
    <xf numFmtId="0" fontId="2" fillId="0" borderId="0" xfId="0" applyFont="1" applyFill="1" applyAlignment="1">
      <alignment horizontal="right" vertical="center" wrapText="1"/>
    </xf>
    <xf numFmtId="164" fontId="28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vertical="top"/>
    </xf>
    <xf numFmtId="49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164" fontId="18" fillId="2" borderId="1" xfId="0" applyNumberFormat="1" applyFont="1" applyFill="1" applyBorder="1"/>
    <xf numFmtId="0" fontId="7" fillId="2" borderId="1" xfId="0" applyFont="1" applyFill="1" applyBorder="1" applyAlignment="1">
      <alignment vertical="top" wrapText="1"/>
    </xf>
    <xf numFmtId="164" fontId="2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10" fillId="2" borderId="1" xfId="0" applyFont="1" applyFill="1" applyBorder="1" applyAlignment="1">
      <alignment vertical="top"/>
    </xf>
    <xf numFmtId="164" fontId="2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13" fillId="0" borderId="0" xfId="0" applyFont="1"/>
    <xf numFmtId="0" fontId="4" fillId="0" borderId="0" xfId="0" applyFont="1" applyAlignment="1">
      <alignment horizontal="right"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4" fillId="0" borderId="0" xfId="0" applyFont="1" applyAlignment="1"/>
    <xf numFmtId="0" fontId="12" fillId="0" borderId="0" xfId="0" applyFont="1"/>
    <xf numFmtId="0" fontId="14" fillId="0" borderId="0" xfId="0" applyFont="1"/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/>
    <xf numFmtId="0" fontId="12" fillId="0" borderId="0" xfId="0" applyFont="1" applyBorder="1" applyAlignment="1">
      <alignment horizontal="center"/>
    </xf>
    <xf numFmtId="0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/>
    <xf numFmtId="0" fontId="7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2" fontId="14" fillId="0" borderId="1" xfId="0" applyNumberFormat="1" applyFont="1" applyFill="1" applyBorder="1" applyAlignment="1">
      <alignment horizontal="center" vertical="center" shrinkToFit="1"/>
    </xf>
    <xf numFmtId="2" fontId="17" fillId="0" borderId="1" xfId="0" applyNumberFormat="1" applyFont="1" applyFill="1" applyBorder="1" applyAlignment="1">
      <alignment horizontal="center" vertical="center" shrinkToFit="1"/>
    </xf>
    <xf numFmtId="2" fontId="8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shrinkToFit="1"/>
    </xf>
    <xf numFmtId="2" fontId="10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top" wrapText="1"/>
    </xf>
    <xf numFmtId="0" fontId="15" fillId="0" borderId="0" xfId="0" applyFont="1" applyFill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5" fillId="0" borderId="1" xfId="0" applyFont="1" applyBorder="1" applyAlignment="1">
      <alignment vertical="center" wrapText="1"/>
    </xf>
    <xf numFmtId="49" fontId="25" fillId="0" borderId="5" xfId="0" applyNumberFormat="1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6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/>
    <xf numFmtId="0" fontId="12" fillId="0" borderId="0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4"/>
  <sheetViews>
    <sheetView tabSelected="1" workbookViewId="0">
      <selection activeCell="C4" sqref="C4"/>
    </sheetView>
  </sheetViews>
  <sheetFormatPr defaultColWidth="8.85546875" defaultRowHeight="15.75" x14ac:dyDescent="0.25"/>
  <cols>
    <col min="1" max="1" width="83.42578125" style="22" customWidth="1"/>
    <col min="2" max="2" width="33.28515625" style="17" customWidth="1"/>
    <col min="3" max="16384" width="8.85546875" style="17"/>
  </cols>
  <sheetData>
    <row r="1" spans="1:2" x14ac:dyDescent="0.25">
      <c r="A1" s="6"/>
      <c r="B1" s="2" t="s">
        <v>0</v>
      </c>
    </row>
    <row r="2" spans="1:2" ht="165" x14ac:dyDescent="0.25">
      <c r="A2" s="6"/>
      <c r="B2" s="237" t="s">
        <v>428</v>
      </c>
    </row>
    <row r="3" spans="1:2" x14ac:dyDescent="0.25">
      <c r="A3" s="6"/>
      <c r="B3" s="19"/>
    </row>
    <row r="4" spans="1:2" ht="36.6" customHeight="1" thickBot="1" x14ac:dyDescent="0.3">
      <c r="A4" s="259" t="s">
        <v>356</v>
      </c>
      <c r="B4" s="259"/>
    </row>
    <row r="5" spans="1:2" x14ac:dyDescent="0.25">
      <c r="A5" s="13"/>
      <c r="B5" s="19"/>
    </row>
    <row r="6" spans="1:2" x14ac:dyDescent="0.25">
      <c r="A6" s="12" t="s">
        <v>1</v>
      </c>
      <c r="B6" s="56" t="s">
        <v>2</v>
      </c>
    </row>
    <row r="7" spans="1:2" ht="63.75" x14ac:dyDescent="0.25">
      <c r="A7" s="15" t="s">
        <v>133</v>
      </c>
      <c r="B7" s="8" t="s">
        <v>3</v>
      </c>
    </row>
    <row r="8" spans="1:2" x14ac:dyDescent="0.25">
      <c r="A8" s="20" t="s">
        <v>4</v>
      </c>
      <c r="B8" s="11">
        <v>5</v>
      </c>
    </row>
    <row r="9" spans="1:2" ht="30.75" customHeight="1" x14ac:dyDescent="0.25">
      <c r="A9" s="20" t="s">
        <v>5</v>
      </c>
      <c r="B9" s="11">
        <v>45</v>
      </c>
    </row>
    <row r="10" spans="1:2" ht="31.5" hidden="1" x14ac:dyDescent="0.25">
      <c r="A10" s="20" t="s">
        <v>6</v>
      </c>
      <c r="B10" s="11">
        <v>70</v>
      </c>
    </row>
    <row r="11" spans="1:2" ht="31.5" x14ac:dyDescent="0.25">
      <c r="A11" s="20" t="s">
        <v>7</v>
      </c>
      <c r="B11" s="11">
        <v>50</v>
      </c>
    </row>
    <row r="12" spans="1:2" ht="47.25" x14ac:dyDescent="0.25">
      <c r="A12" s="20" t="s">
        <v>8</v>
      </c>
      <c r="B12" s="11">
        <v>100</v>
      </c>
    </row>
    <row r="13" spans="1:2" x14ac:dyDescent="0.25">
      <c r="A13" s="20" t="s">
        <v>9</v>
      </c>
      <c r="B13" s="11">
        <v>100</v>
      </c>
    </row>
    <row r="14" spans="1:2" ht="47.25" x14ac:dyDescent="0.25">
      <c r="A14" s="20" t="s">
        <v>10</v>
      </c>
      <c r="B14" s="11">
        <v>100</v>
      </c>
    </row>
    <row r="15" spans="1:2" ht="47.25" x14ac:dyDescent="0.25">
      <c r="A15" s="20" t="s">
        <v>11</v>
      </c>
      <c r="B15" s="11">
        <v>100</v>
      </c>
    </row>
    <row r="16" spans="1:2" ht="31.5" x14ac:dyDescent="0.25">
      <c r="A16" s="14" t="s">
        <v>12</v>
      </c>
      <c r="B16" s="21"/>
    </row>
    <row r="17" spans="1:2" ht="63" x14ac:dyDescent="0.25">
      <c r="A17" s="20" t="s">
        <v>13</v>
      </c>
      <c r="B17" s="11">
        <v>100</v>
      </c>
    </row>
    <row r="18" spans="1:2" ht="78.75" x14ac:dyDescent="0.25">
      <c r="A18" s="20" t="s">
        <v>14</v>
      </c>
      <c r="B18" s="11">
        <v>100</v>
      </c>
    </row>
    <row r="19" spans="1:2" ht="47.25" x14ac:dyDescent="0.25">
      <c r="A19" s="14" t="s">
        <v>15</v>
      </c>
      <c r="B19" s="21"/>
    </row>
    <row r="20" spans="1:2" ht="31.5" x14ac:dyDescent="0.25">
      <c r="A20" s="20" t="s">
        <v>16</v>
      </c>
      <c r="B20" s="11">
        <v>100</v>
      </c>
    </row>
    <row r="21" spans="1:2" ht="31.5" x14ac:dyDescent="0.25">
      <c r="A21" s="14" t="s">
        <v>17</v>
      </c>
      <c r="B21" s="7"/>
    </row>
    <row r="22" spans="1:2" ht="78.75" x14ac:dyDescent="0.25">
      <c r="A22" s="20" t="s">
        <v>401</v>
      </c>
      <c r="B22" s="11">
        <v>15</v>
      </c>
    </row>
    <row r="23" spans="1:2" ht="83.25" customHeight="1" x14ac:dyDescent="0.25">
      <c r="A23" s="20" t="s">
        <v>414</v>
      </c>
      <c r="B23" s="11">
        <v>100</v>
      </c>
    </row>
    <row r="24" spans="1:2" ht="75" customHeight="1" x14ac:dyDescent="0.25">
      <c r="A24" s="20" t="s">
        <v>18</v>
      </c>
      <c r="B24" s="11">
        <v>100</v>
      </c>
    </row>
    <row r="25" spans="1:2" ht="39.75" customHeight="1" x14ac:dyDescent="0.25">
      <c r="A25" s="20" t="s">
        <v>19</v>
      </c>
      <c r="B25" s="11">
        <v>100</v>
      </c>
    </row>
    <row r="26" spans="1:2" ht="50.25" customHeight="1" x14ac:dyDescent="0.25">
      <c r="A26" s="20" t="s">
        <v>20</v>
      </c>
      <c r="B26" s="11">
        <v>100</v>
      </c>
    </row>
    <row r="27" spans="1:2" ht="31.5" x14ac:dyDescent="0.25">
      <c r="A27" s="20" t="s">
        <v>21</v>
      </c>
      <c r="B27" s="11"/>
    </row>
    <row r="28" spans="1:2" ht="63" x14ac:dyDescent="0.25">
      <c r="A28" s="20" t="s">
        <v>22</v>
      </c>
      <c r="B28" s="11">
        <v>100</v>
      </c>
    </row>
    <row r="29" spans="1:2" ht="78.75" x14ac:dyDescent="0.25">
      <c r="A29" s="20" t="s">
        <v>23</v>
      </c>
      <c r="B29" s="11">
        <v>100</v>
      </c>
    </row>
    <row r="30" spans="1:2" ht="31.5" x14ac:dyDescent="0.25">
      <c r="A30" s="14" t="s">
        <v>24</v>
      </c>
      <c r="B30" s="7"/>
    </row>
    <row r="31" spans="1:2" ht="31.5" x14ac:dyDescent="0.25">
      <c r="A31" s="20" t="s">
        <v>25</v>
      </c>
      <c r="B31" s="11">
        <v>100</v>
      </c>
    </row>
    <row r="32" spans="1:2" ht="31.5" x14ac:dyDescent="0.25">
      <c r="A32" s="20" t="s">
        <v>26</v>
      </c>
      <c r="B32" s="11">
        <v>100</v>
      </c>
    </row>
    <row r="33" spans="1:2" ht="31.5" x14ac:dyDescent="0.25">
      <c r="A33" s="14" t="s">
        <v>27</v>
      </c>
      <c r="B33" s="7"/>
    </row>
    <row r="34" spans="1:2" ht="78.75" x14ac:dyDescent="0.25">
      <c r="A34" s="20" t="s">
        <v>28</v>
      </c>
      <c r="B34" s="11">
        <v>100</v>
      </c>
    </row>
    <row r="35" spans="1:2" ht="94.5" x14ac:dyDescent="0.25">
      <c r="A35" s="20" t="s">
        <v>29</v>
      </c>
      <c r="B35" s="11">
        <v>100</v>
      </c>
    </row>
    <row r="36" spans="1:2" ht="78.75" x14ac:dyDescent="0.25">
      <c r="A36" s="20" t="s">
        <v>30</v>
      </c>
      <c r="B36" s="11">
        <v>100</v>
      </c>
    </row>
    <row r="37" spans="1:2" ht="94.5" x14ac:dyDescent="0.25">
      <c r="A37" s="20" t="s">
        <v>31</v>
      </c>
      <c r="B37" s="11">
        <v>100</v>
      </c>
    </row>
    <row r="38" spans="1:2" ht="47.25" x14ac:dyDescent="0.25">
      <c r="A38" s="20" t="s">
        <v>32</v>
      </c>
      <c r="B38" s="11">
        <v>100</v>
      </c>
    </row>
    <row r="39" spans="1:2" x14ac:dyDescent="0.25">
      <c r="A39" s="14" t="s">
        <v>33</v>
      </c>
      <c r="B39" s="7"/>
    </row>
    <row r="40" spans="1:2" ht="47.25" x14ac:dyDescent="0.25">
      <c r="A40" s="20" t="s">
        <v>34</v>
      </c>
      <c r="B40" s="11">
        <v>100</v>
      </c>
    </row>
    <row r="41" spans="1:2" x14ac:dyDescent="0.25">
      <c r="A41" s="14" t="s">
        <v>35</v>
      </c>
      <c r="B41" s="7"/>
    </row>
    <row r="42" spans="1:2" ht="31.5" x14ac:dyDescent="0.25">
      <c r="A42" s="20" t="s">
        <v>36</v>
      </c>
      <c r="B42" s="11">
        <v>100</v>
      </c>
    </row>
    <row r="43" spans="1:2" x14ac:dyDescent="0.25">
      <c r="A43" s="20" t="s">
        <v>37</v>
      </c>
      <c r="B43" s="11">
        <v>100</v>
      </c>
    </row>
    <row r="44" spans="1:2" x14ac:dyDescent="0.25">
      <c r="A44" s="6" t="s">
        <v>38</v>
      </c>
      <c r="B44" s="19"/>
    </row>
  </sheetData>
  <mergeCells count="1">
    <mergeCell ref="A4:B4"/>
  </mergeCells>
  <pageMargins left="0" right="0" top="0" bottom="0" header="0.31496062992125984" footer="0.31496062992125984"/>
  <pageSetup paperSize="9" scale="85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topLeftCell="A22" workbookViewId="0">
      <selection activeCell="E29" sqref="E29"/>
    </sheetView>
  </sheetViews>
  <sheetFormatPr defaultColWidth="8.85546875" defaultRowHeight="15.75" x14ac:dyDescent="0.25"/>
  <cols>
    <col min="1" max="1" width="42.28515625" style="26" customWidth="1"/>
    <col min="2" max="2" width="24" style="171" customWidth="1"/>
    <col min="3" max="3" width="8.85546875" style="171"/>
    <col min="4" max="4" width="12.7109375" style="171" customWidth="1"/>
    <col min="5" max="5" width="13.140625" style="171" customWidth="1"/>
    <col min="6" max="6" width="21.85546875" style="189" customWidth="1"/>
    <col min="7" max="16384" width="8.85546875" style="17"/>
  </cols>
  <sheetData>
    <row r="1" spans="1:7" x14ac:dyDescent="0.25">
      <c r="E1" s="266" t="s">
        <v>313</v>
      </c>
      <c r="F1" s="266"/>
    </row>
    <row r="2" spans="1:7" ht="160.5" customHeight="1" x14ac:dyDescent="0.25">
      <c r="E2" s="267" t="s">
        <v>433</v>
      </c>
      <c r="F2" s="267"/>
    </row>
    <row r="3" spans="1:7" ht="18.600000000000001" customHeight="1" x14ac:dyDescent="0.25">
      <c r="E3" s="83"/>
      <c r="F3" s="187"/>
    </row>
    <row r="4" spans="1:7" ht="94.15" customHeight="1" x14ac:dyDescent="0.25">
      <c r="A4" s="259" t="s">
        <v>442</v>
      </c>
      <c r="B4" s="259"/>
      <c r="C4" s="259"/>
      <c r="D4" s="259"/>
      <c r="E4" s="259"/>
      <c r="F4" s="259"/>
      <c r="G4" s="153"/>
    </row>
    <row r="5" spans="1:7" x14ac:dyDescent="0.25">
      <c r="A5" s="180"/>
      <c r="B5" s="180"/>
      <c r="C5" s="180"/>
      <c r="D5" s="180"/>
      <c r="E5" s="180"/>
      <c r="F5" s="129" t="s">
        <v>109</v>
      </c>
    </row>
    <row r="6" spans="1:7" x14ac:dyDescent="0.25">
      <c r="A6" s="276" t="s">
        <v>316</v>
      </c>
      <c r="B6" s="277" t="s">
        <v>317</v>
      </c>
      <c r="C6" s="279" t="s">
        <v>318</v>
      </c>
      <c r="D6" s="279" t="s">
        <v>159</v>
      </c>
      <c r="E6" s="279" t="s">
        <v>161</v>
      </c>
      <c r="F6" s="280" t="s">
        <v>273</v>
      </c>
    </row>
    <row r="7" spans="1:7" x14ac:dyDescent="0.25">
      <c r="A7" s="276"/>
      <c r="B7" s="278"/>
      <c r="C7" s="279"/>
      <c r="D7" s="279"/>
      <c r="E7" s="279"/>
      <c r="F7" s="280"/>
    </row>
    <row r="8" spans="1:7" ht="22.5" customHeight="1" x14ac:dyDescent="0.25">
      <c r="A8" s="152" t="s">
        <v>319</v>
      </c>
      <c r="B8" s="162"/>
      <c r="C8" s="162"/>
      <c r="D8" s="162"/>
      <c r="E8" s="162"/>
      <c r="F8" s="101">
        <f>F10+F23+F30+F37+F54+F73+F79+F94+F103+F108</f>
        <v>3327.3999999999996</v>
      </c>
    </row>
    <row r="9" spans="1:7" ht="111" customHeight="1" x14ac:dyDescent="0.25">
      <c r="A9" s="85" t="s">
        <v>422</v>
      </c>
      <c r="B9" s="163" t="s">
        <v>188</v>
      </c>
      <c r="C9" s="164"/>
      <c r="D9" s="164"/>
      <c r="E9" s="164"/>
      <c r="F9" s="88">
        <f>F10</f>
        <v>10</v>
      </c>
    </row>
    <row r="10" spans="1:7" ht="104.25" customHeight="1" x14ac:dyDescent="0.25">
      <c r="A10" s="127" t="s">
        <v>421</v>
      </c>
      <c r="B10" s="163" t="s">
        <v>371</v>
      </c>
      <c r="C10" s="164"/>
      <c r="D10" s="164"/>
      <c r="E10" s="164"/>
      <c r="F10" s="88">
        <f>F13</f>
        <v>10</v>
      </c>
    </row>
    <row r="11" spans="1:7" s="158" customFormat="1" ht="66.75" hidden="1" customHeight="1" x14ac:dyDescent="0.25">
      <c r="A11" s="156" t="s">
        <v>250</v>
      </c>
      <c r="B11" s="165" t="s">
        <v>251</v>
      </c>
      <c r="C11" s="166"/>
      <c r="D11" s="166"/>
      <c r="E11" s="166"/>
      <c r="F11" s="188">
        <v>0</v>
      </c>
    </row>
    <row r="12" spans="1:7" ht="72.75" hidden="1" customHeight="1" x14ac:dyDescent="0.25">
      <c r="A12" s="120" t="s">
        <v>309</v>
      </c>
      <c r="B12" s="167" t="s">
        <v>252</v>
      </c>
      <c r="C12" s="164"/>
      <c r="D12" s="164"/>
      <c r="E12" s="164"/>
      <c r="F12" s="102">
        <f>F13</f>
        <v>10</v>
      </c>
    </row>
    <row r="13" spans="1:7" ht="50.25" customHeight="1" x14ac:dyDescent="0.25">
      <c r="A13" s="120" t="s">
        <v>368</v>
      </c>
      <c r="B13" s="167" t="s">
        <v>372</v>
      </c>
      <c r="C13" s="164"/>
      <c r="D13" s="164"/>
      <c r="E13" s="164"/>
      <c r="F13" s="102">
        <f>F14</f>
        <v>10</v>
      </c>
    </row>
    <row r="14" spans="1:7" ht="135.75" customHeight="1" x14ac:dyDescent="0.25">
      <c r="A14" s="120" t="s">
        <v>374</v>
      </c>
      <c r="B14" s="167" t="s">
        <v>372</v>
      </c>
      <c r="C14" s="164" t="s">
        <v>164</v>
      </c>
      <c r="D14" s="164"/>
      <c r="E14" s="164"/>
      <c r="F14" s="102">
        <f>F15</f>
        <v>10</v>
      </c>
    </row>
    <row r="15" spans="1:7" ht="140.25" customHeight="1" x14ac:dyDescent="0.25">
      <c r="A15" s="111" t="s">
        <v>294</v>
      </c>
      <c r="B15" s="167" t="s">
        <v>252</v>
      </c>
      <c r="C15" s="164" t="s">
        <v>164</v>
      </c>
      <c r="D15" s="164" t="s">
        <v>187</v>
      </c>
      <c r="E15" s="164"/>
      <c r="F15" s="102">
        <f>F16</f>
        <v>10</v>
      </c>
    </row>
    <row r="16" spans="1:7" ht="49.5" customHeight="1" x14ac:dyDescent="0.25">
      <c r="A16" s="120" t="s">
        <v>297</v>
      </c>
      <c r="B16" s="167" t="s">
        <v>420</v>
      </c>
      <c r="C16" s="164" t="s">
        <v>164</v>
      </c>
      <c r="D16" s="164" t="s">
        <v>187</v>
      </c>
      <c r="E16" s="164" t="s">
        <v>295</v>
      </c>
      <c r="F16" s="102">
        <f>F17</f>
        <v>10</v>
      </c>
    </row>
    <row r="17" spans="1:6" ht="66" customHeight="1" x14ac:dyDescent="0.25">
      <c r="A17" s="115" t="s">
        <v>298</v>
      </c>
      <c r="B17" s="167" t="s">
        <v>420</v>
      </c>
      <c r="C17" s="164" t="s">
        <v>164</v>
      </c>
      <c r="D17" s="164" t="s">
        <v>187</v>
      </c>
      <c r="E17" s="164" t="s">
        <v>296</v>
      </c>
      <c r="F17" s="102">
        <v>10</v>
      </c>
    </row>
    <row r="18" spans="1:6" ht="14.25" hidden="1" customHeight="1" x14ac:dyDescent="0.25">
      <c r="A18" s="120" t="s">
        <v>289</v>
      </c>
      <c r="B18" s="167" t="s">
        <v>256</v>
      </c>
      <c r="C18" s="164" t="s">
        <v>246</v>
      </c>
      <c r="D18" s="164"/>
      <c r="E18" s="164"/>
      <c r="F18" s="102">
        <f>F19</f>
        <v>0</v>
      </c>
    </row>
    <row r="19" spans="1:6" ht="35.25" hidden="1" customHeight="1" x14ac:dyDescent="0.25">
      <c r="A19" s="120" t="s">
        <v>308</v>
      </c>
      <c r="B19" s="167" t="s">
        <v>256</v>
      </c>
      <c r="C19" s="164" t="s">
        <v>246</v>
      </c>
      <c r="D19" s="164" t="s">
        <v>164</v>
      </c>
      <c r="E19" s="164"/>
      <c r="F19" s="102">
        <f>F20</f>
        <v>0</v>
      </c>
    </row>
    <row r="20" spans="1:6" ht="78.75" hidden="1" customHeight="1" x14ac:dyDescent="0.25">
      <c r="A20" s="120" t="s">
        <v>255</v>
      </c>
      <c r="B20" s="167" t="s">
        <v>256</v>
      </c>
      <c r="C20" s="164" t="s">
        <v>246</v>
      </c>
      <c r="D20" s="164" t="s">
        <v>164</v>
      </c>
      <c r="E20" s="164" t="s">
        <v>295</v>
      </c>
      <c r="F20" s="102">
        <f>F21</f>
        <v>0</v>
      </c>
    </row>
    <row r="21" spans="1:6" ht="64.5" hidden="1" customHeight="1" x14ac:dyDescent="0.25">
      <c r="A21" s="122" t="s">
        <v>297</v>
      </c>
      <c r="B21" s="167" t="s">
        <v>256</v>
      </c>
      <c r="C21" s="164" t="s">
        <v>246</v>
      </c>
      <c r="D21" s="164" t="s">
        <v>164</v>
      </c>
      <c r="E21" s="164" t="s">
        <v>296</v>
      </c>
      <c r="F21" s="102"/>
    </row>
    <row r="22" spans="1:6" ht="78.75" x14ac:dyDescent="0.25">
      <c r="A22" s="126" t="s">
        <v>407</v>
      </c>
      <c r="B22" s="163" t="s">
        <v>219</v>
      </c>
      <c r="C22" s="164"/>
      <c r="D22" s="164"/>
      <c r="E22" s="164"/>
      <c r="F22" s="257">
        <f>F23+F30+F37</f>
        <v>594.5</v>
      </c>
    </row>
    <row r="23" spans="1:6" ht="78.75" x14ac:dyDescent="0.25">
      <c r="A23" s="127" t="s">
        <v>363</v>
      </c>
      <c r="B23" s="95" t="s">
        <v>226</v>
      </c>
      <c r="C23" s="164"/>
      <c r="D23" s="164"/>
      <c r="E23" s="164"/>
      <c r="F23" s="257">
        <f t="shared" ref="F23:F28" si="0">F24</f>
        <v>90</v>
      </c>
    </row>
    <row r="24" spans="1:6" s="158" customFormat="1" ht="63" x14ac:dyDescent="0.25">
      <c r="A24" s="159" t="s">
        <v>227</v>
      </c>
      <c r="B24" s="161" t="s">
        <v>228</v>
      </c>
      <c r="C24" s="166"/>
      <c r="D24" s="166"/>
      <c r="E24" s="166"/>
      <c r="F24" s="258">
        <f t="shared" si="0"/>
        <v>90</v>
      </c>
    </row>
    <row r="25" spans="1:6" ht="31.5" x14ac:dyDescent="0.25">
      <c r="A25" s="114" t="s">
        <v>229</v>
      </c>
      <c r="B25" s="91" t="s">
        <v>230</v>
      </c>
      <c r="C25" s="164"/>
      <c r="D25" s="164"/>
      <c r="E25" s="164"/>
      <c r="F25" s="244">
        <f t="shared" si="0"/>
        <v>90</v>
      </c>
    </row>
    <row r="26" spans="1:6" ht="31.5" x14ac:dyDescent="0.25">
      <c r="A26" s="120" t="s">
        <v>286</v>
      </c>
      <c r="B26" s="91" t="s">
        <v>230</v>
      </c>
      <c r="C26" s="164" t="s">
        <v>217</v>
      </c>
      <c r="D26" s="164"/>
      <c r="E26" s="164"/>
      <c r="F26" s="244">
        <f t="shared" si="0"/>
        <v>90</v>
      </c>
    </row>
    <row r="27" spans="1:6" x14ac:dyDescent="0.25">
      <c r="A27" s="119" t="s">
        <v>225</v>
      </c>
      <c r="B27" s="91" t="s">
        <v>230</v>
      </c>
      <c r="C27" s="164" t="s">
        <v>217</v>
      </c>
      <c r="D27" s="164" t="s">
        <v>196</v>
      </c>
      <c r="E27" s="164"/>
      <c r="F27" s="244">
        <f t="shared" si="0"/>
        <v>90</v>
      </c>
    </row>
    <row r="28" spans="1:6" ht="47.25" x14ac:dyDescent="0.25">
      <c r="A28" s="122" t="s">
        <v>297</v>
      </c>
      <c r="B28" s="91" t="s">
        <v>230</v>
      </c>
      <c r="C28" s="164" t="s">
        <v>217</v>
      </c>
      <c r="D28" s="164" t="s">
        <v>196</v>
      </c>
      <c r="E28" s="164" t="s">
        <v>295</v>
      </c>
      <c r="F28" s="244">
        <f t="shared" si="0"/>
        <v>90</v>
      </c>
    </row>
    <row r="29" spans="1:6" ht="63" x14ac:dyDescent="0.25">
      <c r="A29" s="122" t="s">
        <v>298</v>
      </c>
      <c r="B29" s="91" t="s">
        <v>230</v>
      </c>
      <c r="C29" s="164" t="s">
        <v>217</v>
      </c>
      <c r="D29" s="164" t="s">
        <v>196</v>
      </c>
      <c r="E29" s="164" t="s">
        <v>296</v>
      </c>
      <c r="F29" s="244">
        <v>90</v>
      </c>
    </row>
    <row r="30" spans="1:6" ht="126" x14ac:dyDescent="0.25">
      <c r="A30" s="127" t="s">
        <v>406</v>
      </c>
      <c r="B30" s="95" t="s">
        <v>220</v>
      </c>
      <c r="C30" s="164"/>
      <c r="D30" s="164"/>
      <c r="E30" s="164"/>
      <c r="F30" s="88">
        <f t="shared" ref="F30:F35" si="1">F31</f>
        <v>484.5</v>
      </c>
    </row>
    <row r="31" spans="1:6" s="158" customFormat="1" ht="126" x14ac:dyDescent="0.25">
      <c r="A31" s="159" t="s">
        <v>221</v>
      </c>
      <c r="B31" s="160" t="s">
        <v>222</v>
      </c>
      <c r="C31" s="166"/>
      <c r="D31" s="166"/>
      <c r="E31" s="166"/>
      <c r="F31" s="188">
        <f t="shared" si="1"/>
        <v>484.5</v>
      </c>
    </row>
    <row r="32" spans="1:6" ht="78.75" x14ac:dyDescent="0.25">
      <c r="A32" s="114" t="s">
        <v>223</v>
      </c>
      <c r="B32" s="91" t="s">
        <v>224</v>
      </c>
      <c r="C32" s="164"/>
      <c r="D32" s="164"/>
      <c r="E32" s="164"/>
      <c r="F32" s="102">
        <f t="shared" si="1"/>
        <v>484.5</v>
      </c>
    </row>
    <row r="33" spans="1:6" ht="31.5" x14ac:dyDescent="0.25">
      <c r="A33" s="120" t="s">
        <v>286</v>
      </c>
      <c r="B33" s="91" t="s">
        <v>224</v>
      </c>
      <c r="C33" s="164" t="s">
        <v>217</v>
      </c>
      <c r="D33" s="164"/>
      <c r="E33" s="164"/>
      <c r="F33" s="102">
        <f t="shared" si="1"/>
        <v>484.5</v>
      </c>
    </row>
    <row r="34" spans="1:6" x14ac:dyDescent="0.25">
      <c r="A34" s="114" t="s">
        <v>218</v>
      </c>
      <c r="B34" s="91" t="s">
        <v>224</v>
      </c>
      <c r="C34" s="164" t="s">
        <v>217</v>
      </c>
      <c r="D34" s="164" t="s">
        <v>169</v>
      </c>
      <c r="E34" s="164"/>
      <c r="F34" s="102">
        <f t="shared" si="1"/>
        <v>484.5</v>
      </c>
    </row>
    <row r="35" spans="1:6" ht="47.25" x14ac:dyDescent="0.25">
      <c r="A35" s="122" t="s">
        <v>297</v>
      </c>
      <c r="B35" s="91" t="s">
        <v>224</v>
      </c>
      <c r="C35" s="164" t="s">
        <v>217</v>
      </c>
      <c r="D35" s="164" t="s">
        <v>169</v>
      </c>
      <c r="E35" s="164" t="s">
        <v>295</v>
      </c>
      <c r="F35" s="102">
        <f t="shared" si="1"/>
        <v>484.5</v>
      </c>
    </row>
    <row r="36" spans="1:6" ht="63" x14ac:dyDescent="0.25">
      <c r="A36" s="122" t="s">
        <v>298</v>
      </c>
      <c r="B36" s="91" t="s">
        <v>224</v>
      </c>
      <c r="C36" s="164" t="s">
        <v>217</v>
      </c>
      <c r="D36" s="164" t="s">
        <v>169</v>
      </c>
      <c r="E36" s="164" t="s">
        <v>296</v>
      </c>
      <c r="F36" s="102">
        <v>484.5</v>
      </c>
    </row>
    <row r="37" spans="1:6" s="157" customFormat="1" ht="63" x14ac:dyDescent="0.25">
      <c r="A37" s="127" t="s">
        <v>408</v>
      </c>
      <c r="B37" s="95" t="s">
        <v>236</v>
      </c>
      <c r="C37" s="172"/>
      <c r="D37" s="172"/>
      <c r="E37" s="172"/>
      <c r="F37" s="88">
        <f>F38</f>
        <v>20</v>
      </c>
    </row>
    <row r="38" spans="1:6" s="158" customFormat="1" ht="94.5" x14ac:dyDescent="0.25">
      <c r="A38" s="159" t="s">
        <v>237</v>
      </c>
      <c r="B38" s="161" t="s">
        <v>238</v>
      </c>
      <c r="C38" s="166"/>
      <c r="D38" s="166"/>
      <c r="E38" s="166"/>
      <c r="F38" s="188">
        <f>F39+F44+F49</f>
        <v>20</v>
      </c>
    </row>
    <row r="39" spans="1:6" ht="31.5" hidden="1" x14ac:dyDescent="0.25">
      <c r="A39" s="114" t="s">
        <v>288</v>
      </c>
      <c r="B39" s="91" t="s">
        <v>241</v>
      </c>
      <c r="C39" s="164"/>
      <c r="D39" s="164"/>
      <c r="E39" s="164"/>
      <c r="F39" s="102">
        <f>F40</f>
        <v>0</v>
      </c>
    </row>
    <row r="40" spans="1:6" ht="31.5" hidden="1" x14ac:dyDescent="0.25">
      <c r="A40" s="120" t="s">
        <v>286</v>
      </c>
      <c r="B40" s="91" t="s">
        <v>241</v>
      </c>
      <c r="C40" s="164" t="s">
        <v>217</v>
      </c>
      <c r="D40" s="164"/>
      <c r="E40" s="164"/>
      <c r="F40" s="102">
        <f>F41</f>
        <v>0</v>
      </c>
    </row>
    <row r="41" spans="1:6" hidden="1" x14ac:dyDescent="0.25">
      <c r="A41" s="119" t="s">
        <v>225</v>
      </c>
      <c r="B41" s="91" t="s">
        <v>241</v>
      </c>
      <c r="C41" s="164" t="s">
        <v>217</v>
      </c>
      <c r="D41" s="164" t="s">
        <v>196</v>
      </c>
      <c r="E41" s="164"/>
      <c r="F41" s="102">
        <f>F42</f>
        <v>0</v>
      </c>
    </row>
    <row r="42" spans="1:6" ht="47.25" hidden="1" x14ac:dyDescent="0.25">
      <c r="A42" s="122" t="s">
        <v>297</v>
      </c>
      <c r="B42" s="91" t="s">
        <v>241</v>
      </c>
      <c r="C42" s="164" t="s">
        <v>217</v>
      </c>
      <c r="D42" s="164" t="s">
        <v>196</v>
      </c>
      <c r="E42" s="164" t="s">
        <v>295</v>
      </c>
      <c r="F42" s="102">
        <f>F43</f>
        <v>0</v>
      </c>
    </row>
    <row r="43" spans="1:6" ht="63" hidden="1" x14ac:dyDescent="0.25">
      <c r="A43" s="122" t="s">
        <v>298</v>
      </c>
      <c r="B43" s="91" t="s">
        <v>241</v>
      </c>
      <c r="C43" s="164" t="s">
        <v>217</v>
      </c>
      <c r="D43" s="164" t="s">
        <v>196</v>
      </c>
      <c r="E43" s="164" t="s">
        <v>296</v>
      </c>
      <c r="F43" s="102"/>
    </row>
    <row r="44" spans="1:6" ht="31.5" x14ac:dyDescent="0.25">
      <c r="A44" s="114" t="s">
        <v>242</v>
      </c>
      <c r="B44" s="91" t="s">
        <v>243</v>
      </c>
      <c r="C44" s="164"/>
      <c r="D44" s="164"/>
      <c r="E44" s="164"/>
      <c r="F44" s="102">
        <f>F45</f>
        <v>10</v>
      </c>
    </row>
    <row r="45" spans="1:6" ht="31.5" x14ac:dyDescent="0.25">
      <c r="A45" s="120" t="s">
        <v>286</v>
      </c>
      <c r="B45" s="91" t="s">
        <v>243</v>
      </c>
      <c r="C45" s="164" t="s">
        <v>217</v>
      </c>
      <c r="D45" s="164"/>
      <c r="E45" s="164"/>
      <c r="F45" s="102">
        <f>F46</f>
        <v>10</v>
      </c>
    </row>
    <row r="46" spans="1:6" x14ac:dyDescent="0.25">
      <c r="A46" s="119" t="s">
        <v>225</v>
      </c>
      <c r="B46" s="91" t="s">
        <v>243</v>
      </c>
      <c r="C46" s="164" t="s">
        <v>217</v>
      </c>
      <c r="D46" s="164" t="s">
        <v>196</v>
      </c>
      <c r="E46" s="164"/>
      <c r="F46" s="102">
        <f>F47</f>
        <v>10</v>
      </c>
    </row>
    <row r="47" spans="1:6" ht="47.25" x14ac:dyDescent="0.25">
      <c r="A47" s="122" t="s">
        <v>297</v>
      </c>
      <c r="B47" s="91" t="s">
        <v>243</v>
      </c>
      <c r="C47" s="164" t="s">
        <v>217</v>
      </c>
      <c r="D47" s="164" t="s">
        <v>196</v>
      </c>
      <c r="E47" s="164" t="s">
        <v>295</v>
      </c>
      <c r="F47" s="102">
        <f>F48</f>
        <v>10</v>
      </c>
    </row>
    <row r="48" spans="1:6" ht="63" x14ac:dyDescent="0.25">
      <c r="A48" s="122" t="s">
        <v>298</v>
      </c>
      <c r="B48" s="91" t="s">
        <v>243</v>
      </c>
      <c r="C48" s="164" t="s">
        <v>217</v>
      </c>
      <c r="D48" s="164" t="s">
        <v>196</v>
      </c>
      <c r="E48" s="164" t="s">
        <v>296</v>
      </c>
      <c r="F48" s="102">
        <v>10</v>
      </c>
    </row>
    <row r="49" spans="1:6" ht="47.25" x14ac:dyDescent="0.25">
      <c r="A49" s="114" t="s">
        <v>244</v>
      </c>
      <c r="B49" s="91" t="s">
        <v>245</v>
      </c>
      <c r="C49" s="164"/>
      <c r="D49" s="164"/>
      <c r="E49" s="164"/>
      <c r="F49" s="102">
        <f>F50</f>
        <v>10</v>
      </c>
    </row>
    <row r="50" spans="1:6" ht="31.5" x14ac:dyDescent="0.25">
      <c r="A50" s="120" t="s">
        <v>286</v>
      </c>
      <c r="B50" s="91" t="s">
        <v>245</v>
      </c>
      <c r="C50" s="164" t="s">
        <v>217</v>
      </c>
      <c r="D50" s="164"/>
      <c r="E50" s="164"/>
      <c r="F50" s="102">
        <f>F51</f>
        <v>10</v>
      </c>
    </row>
    <row r="51" spans="1:6" x14ac:dyDescent="0.25">
      <c r="A51" s="119" t="s">
        <v>225</v>
      </c>
      <c r="B51" s="91" t="s">
        <v>245</v>
      </c>
      <c r="C51" s="164" t="s">
        <v>217</v>
      </c>
      <c r="D51" s="164" t="s">
        <v>196</v>
      </c>
      <c r="E51" s="164"/>
      <c r="F51" s="102">
        <f>F52</f>
        <v>10</v>
      </c>
    </row>
    <row r="52" spans="1:6" ht="47.25" x14ac:dyDescent="0.25">
      <c r="A52" s="122" t="s">
        <v>297</v>
      </c>
      <c r="B52" s="91" t="s">
        <v>245</v>
      </c>
      <c r="C52" s="164" t="s">
        <v>217</v>
      </c>
      <c r="D52" s="164" t="s">
        <v>196</v>
      </c>
      <c r="E52" s="164" t="s">
        <v>295</v>
      </c>
      <c r="F52" s="102">
        <f>F53</f>
        <v>10</v>
      </c>
    </row>
    <row r="53" spans="1:6" ht="63" x14ac:dyDescent="0.25">
      <c r="A53" s="122" t="s">
        <v>298</v>
      </c>
      <c r="B53" s="91" t="s">
        <v>245</v>
      </c>
      <c r="C53" s="164" t="s">
        <v>217</v>
      </c>
      <c r="D53" s="164" t="s">
        <v>196</v>
      </c>
      <c r="E53" s="164" t="s">
        <v>296</v>
      </c>
      <c r="F53" s="102">
        <v>10</v>
      </c>
    </row>
    <row r="54" spans="1:6" s="157" customFormat="1" ht="117" customHeight="1" x14ac:dyDescent="0.25">
      <c r="A54" s="85" t="s">
        <v>403</v>
      </c>
      <c r="B54" s="86" t="s">
        <v>202</v>
      </c>
      <c r="C54" s="172"/>
      <c r="D54" s="172"/>
      <c r="E54" s="172"/>
      <c r="F54" s="88">
        <f>F55</f>
        <v>400</v>
      </c>
    </row>
    <row r="55" spans="1:6" s="157" customFormat="1" ht="63" x14ac:dyDescent="0.25">
      <c r="A55" s="127" t="s">
        <v>304</v>
      </c>
      <c r="B55" s="95" t="s">
        <v>203</v>
      </c>
      <c r="C55" s="172"/>
      <c r="D55" s="172"/>
      <c r="E55" s="172"/>
      <c r="F55" s="88">
        <f>F56</f>
        <v>400</v>
      </c>
    </row>
    <row r="56" spans="1:6" s="158" customFormat="1" ht="63" x14ac:dyDescent="0.25">
      <c r="A56" s="159" t="s">
        <v>204</v>
      </c>
      <c r="B56" s="161" t="s">
        <v>205</v>
      </c>
      <c r="C56" s="166"/>
      <c r="D56" s="166"/>
      <c r="E56" s="166"/>
      <c r="F56" s="188">
        <f>F57+F62+F67</f>
        <v>400</v>
      </c>
    </row>
    <row r="57" spans="1:6" ht="47.25" x14ac:dyDescent="0.25">
      <c r="A57" s="120" t="s">
        <v>206</v>
      </c>
      <c r="B57" s="91" t="s">
        <v>207</v>
      </c>
      <c r="C57" s="164"/>
      <c r="D57" s="164"/>
      <c r="E57" s="164"/>
      <c r="F57" s="102">
        <f>F58</f>
        <v>400</v>
      </c>
    </row>
    <row r="58" spans="1:6" x14ac:dyDescent="0.25">
      <c r="A58" s="96" t="s">
        <v>320</v>
      </c>
      <c r="B58" s="91" t="s">
        <v>207</v>
      </c>
      <c r="C58" s="89" t="s">
        <v>177</v>
      </c>
      <c r="D58" s="89"/>
      <c r="E58" s="164"/>
      <c r="F58" s="102">
        <f>F59</f>
        <v>400</v>
      </c>
    </row>
    <row r="59" spans="1:6" ht="31.5" x14ac:dyDescent="0.25">
      <c r="A59" s="99" t="s">
        <v>285</v>
      </c>
      <c r="B59" s="91" t="s">
        <v>207</v>
      </c>
      <c r="C59" s="89" t="s">
        <v>177</v>
      </c>
      <c r="D59" s="89" t="s">
        <v>201</v>
      </c>
      <c r="E59" s="164"/>
      <c r="F59" s="102">
        <f>F60</f>
        <v>400</v>
      </c>
    </row>
    <row r="60" spans="1:6" ht="47.25" x14ac:dyDescent="0.25">
      <c r="A60" s="122" t="s">
        <v>297</v>
      </c>
      <c r="B60" s="91" t="s">
        <v>207</v>
      </c>
      <c r="C60" s="89" t="s">
        <v>177</v>
      </c>
      <c r="D60" s="89" t="s">
        <v>201</v>
      </c>
      <c r="E60" s="164" t="s">
        <v>295</v>
      </c>
      <c r="F60" s="102">
        <f>F61</f>
        <v>400</v>
      </c>
    </row>
    <row r="61" spans="1:6" ht="63" x14ac:dyDescent="0.25">
      <c r="A61" s="122" t="s">
        <v>298</v>
      </c>
      <c r="B61" s="91" t="s">
        <v>207</v>
      </c>
      <c r="C61" s="89" t="s">
        <v>177</v>
      </c>
      <c r="D61" s="89" t="s">
        <v>201</v>
      </c>
      <c r="E61" s="164" t="s">
        <v>296</v>
      </c>
      <c r="F61" s="102">
        <v>400</v>
      </c>
    </row>
    <row r="62" spans="1:6" ht="0.75" customHeight="1" x14ac:dyDescent="0.25">
      <c r="A62" s="114" t="s">
        <v>209</v>
      </c>
      <c r="B62" s="91" t="s">
        <v>210</v>
      </c>
      <c r="C62" s="164"/>
      <c r="D62" s="164"/>
      <c r="E62" s="164"/>
      <c r="F62" s="102">
        <f>F63</f>
        <v>0</v>
      </c>
    </row>
    <row r="63" spans="1:6" hidden="1" x14ac:dyDescent="0.25">
      <c r="A63" s="96" t="s">
        <v>320</v>
      </c>
      <c r="B63" s="91" t="s">
        <v>210</v>
      </c>
      <c r="C63" s="89" t="s">
        <v>177</v>
      </c>
      <c r="D63" s="89"/>
      <c r="E63" s="164"/>
      <c r="F63" s="102">
        <f>F64</f>
        <v>0</v>
      </c>
    </row>
    <row r="64" spans="1:6" ht="31.5" hidden="1" x14ac:dyDescent="0.25">
      <c r="A64" s="99" t="s">
        <v>285</v>
      </c>
      <c r="B64" s="91" t="s">
        <v>210</v>
      </c>
      <c r="C64" s="89" t="s">
        <v>177</v>
      </c>
      <c r="D64" s="89" t="s">
        <v>201</v>
      </c>
      <c r="E64" s="164"/>
      <c r="F64" s="102">
        <f>F65</f>
        <v>0</v>
      </c>
    </row>
    <row r="65" spans="1:6" ht="47.25" hidden="1" x14ac:dyDescent="0.25">
      <c r="A65" s="122" t="s">
        <v>297</v>
      </c>
      <c r="B65" s="91" t="s">
        <v>210</v>
      </c>
      <c r="C65" s="89" t="s">
        <v>177</v>
      </c>
      <c r="D65" s="89" t="s">
        <v>201</v>
      </c>
      <c r="E65" s="164" t="s">
        <v>295</v>
      </c>
      <c r="F65" s="102">
        <f>F66</f>
        <v>0</v>
      </c>
    </row>
    <row r="66" spans="1:6" ht="62.25" hidden="1" customHeight="1" x14ac:dyDescent="0.25">
      <c r="A66" s="122" t="s">
        <v>298</v>
      </c>
      <c r="B66" s="91" t="s">
        <v>210</v>
      </c>
      <c r="C66" s="89" t="s">
        <v>177</v>
      </c>
      <c r="D66" s="89" t="s">
        <v>201</v>
      </c>
      <c r="E66" s="164" t="s">
        <v>296</v>
      </c>
      <c r="F66" s="102"/>
    </row>
    <row r="67" spans="1:6" ht="47.25" hidden="1" x14ac:dyDescent="0.25">
      <c r="A67" s="114" t="s">
        <v>306</v>
      </c>
      <c r="B67" s="136" t="s">
        <v>305</v>
      </c>
      <c r="C67" s="164"/>
      <c r="D67" s="164"/>
      <c r="E67" s="164"/>
      <c r="F67" s="102">
        <f>F68</f>
        <v>0</v>
      </c>
    </row>
    <row r="68" spans="1:6" hidden="1" x14ac:dyDescent="0.25">
      <c r="A68" s="96" t="s">
        <v>320</v>
      </c>
      <c r="B68" s="136" t="s">
        <v>305</v>
      </c>
      <c r="C68" s="89" t="s">
        <v>177</v>
      </c>
      <c r="D68" s="89"/>
      <c r="E68" s="164"/>
      <c r="F68" s="102">
        <f>F69</f>
        <v>0</v>
      </c>
    </row>
    <row r="69" spans="1:6" ht="31.5" hidden="1" x14ac:dyDescent="0.25">
      <c r="A69" s="99" t="s">
        <v>285</v>
      </c>
      <c r="B69" s="136" t="s">
        <v>305</v>
      </c>
      <c r="C69" s="89" t="s">
        <v>177</v>
      </c>
      <c r="D69" s="89" t="s">
        <v>201</v>
      </c>
      <c r="E69" s="164"/>
      <c r="F69" s="102">
        <f>F70</f>
        <v>0</v>
      </c>
    </row>
    <row r="70" spans="1:6" ht="47.25" hidden="1" x14ac:dyDescent="0.25">
      <c r="A70" s="122" t="s">
        <v>297</v>
      </c>
      <c r="B70" s="136" t="s">
        <v>305</v>
      </c>
      <c r="C70" s="89" t="s">
        <v>177</v>
      </c>
      <c r="D70" s="89" t="s">
        <v>201</v>
      </c>
      <c r="E70" s="164" t="s">
        <v>295</v>
      </c>
      <c r="F70" s="102">
        <f>F71</f>
        <v>0</v>
      </c>
    </row>
    <row r="71" spans="1:6" ht="63" hidden="1" x14ac:dyDescent="0.25">
      <c r="A71" s="122" t="s">
        <v>298</v>
      </c>
      <c r="B71" s="136" t="s">
        <v>305</v>
      </c>
      <c r="C71" s="89" t="s">
        <v>177</v>
      </c>
      <c r="D71" s="89" t="s">
        <v>201</v>
      </c>
      <c r="E71" s="164" t="s">
        <v>296</v>
      </c>
      <c r="F71" s="102"/>
    </row>
    <row r="72" spans="1:6" ht="68.25" customHeight="1" x14ac:dyDescent="0.25">
      <c r="A72" s="173" t="s">
        <v>321</v>
      </c>
      <c r="B72" s="175" t="s">
        <v>322</v>
      </c>
      <c r="C72" s="164"/>
      <c r="D72" s="164"/>
      <c r="E72" s="164"/>
      <c r="F72" s="88">
        <f>F73+F79</f>
        <v>2154.1999999999998</v>
      </c>
    </row>
    <row r="73" spans="1:6" ht="31.5" x14ac:dyDescent="0.25">
      <c r="A73" s="152" t="s">
        <v>274</v>
      </c>
      <c r="B73" s="175" t="s">
        <v>323</v>
      </c>
      <c r="C73" s="164"/>
      <c r="D73" s="164"/>
      <c r="E73" s="164"/>
      <c r="F73" s="88">
        <f>F74</f>
        <v>775.7</v>
      </c>
    </row>
    <row r="74" spans="1:6" ht="47.25" x14ac:dyDescent="0.25">
      <c r="A74" s="120" t="s">
        <v>173</v>
      </c>
      <c r="B74" s="90" t="s">
        <v>174</v>
      </c>
      <c r="C74" s="164"/>
      <c r="D74" s="164"/>
      <c r="E74" s="164"/>
      <c r="F74" s="102">
        <f>F75</f>
        <v>775.7</v>
      </c>
    </row>
    <row r="75" spans="1:6" ht="31.5" x14ac:dyDescent="0.25">
      <c r="A75" s="174" t="s">
        <v>324</v>
      </c>
      <c r="B75" s="90" t="s">
        <v>174</v>
      </c>
      <c r="C75" s="164" t="s">
        <v>164</v>
      </c>
      <c r="D75" s="164"/>
      <c r="E75" s="164"/>
      <c r="F75" s="102">
        <f>F76</f>
        <v>775.7</v>
      </c>
    </row>
    <row r="76" spans="1:6" ht="47.25" x14ac:dyDescent="0.25">
      <c r="A76" s="41" t="s">
        <v>168</v>
      </c>
      <c r="B76" s="90" t="s">
        <v>174</v>
      </c>
      <c r="C76" s="164" t="s">
        <v>164</v>
      </c>
      <c r="D76" s="164" t="s">
        <v>169</v>
      </c>
      <c r="E76" s="164"/>
      <c r="F76" s="102">
        <f>F77</f>
        <v>775.7</v>
      </c>
    </row>
    <row r="77" spans="1:6" ht="126" x14ac:dyDescent="0.25">
      <c r="A77" s="121" t="s">
        <v>294</v>
      </c>
      <c r="B77" s="90" t="s">
        <v>174</v>
      </c>
      <c r="C77" s="164" t="s">
        <v>164</v>
      </c>
      <c r="D77" s="164" t="s">
        <v>169</v>
      </c>
      <c r="E77" s="164" t="s">
        <v>293</v>
      </c>
      <c r="F77" s="102">
        <f>F78</f>
        <v>775.7</v>
      </c>
    </row>
    <row r="78" spans="1:6" ht="47.25" x14ac:dyDescent="0.25">
      <c r="A78" s="120" t="s">
        <v>175</v>
      </c>
      <c r="B78" s="90" t="s">
        <v>174</v>
      </c>
      <c r="C78" s="164" t="s">
        <v>164</v>
      </c>
      <c r="D78" s="164" t="s">
        <v>169</v>
      </c>
      <c r="E78" s="164" t="s">
        <v>176</v>
      </c>
      <c r="F78" s="102">
        <v>775.7</v>
      </c>
    </row>
    <row r="79" spans="1:6" ht="19.899999999999999" customHeight="1" x14ac:dyDescent="0.25">
      <c r="A79" s="173" t="s">
        <v>278</v>
      </c>
      <c r="B79" s="175" t="s">
        <v>326</v>
      </c>
      <c r="C79" s="164"/>
      <c r="D79" s="164"/>
      <c r="E79" s="164"/>
      <c r="F79" s="257">
        <f>F80+F85</f>
        <v>1378.5</v>
      </c>
    </row>
    <row r="80" spans="1:6" ht="47.25" x14ac:dyDescent="0.25">
      <c r="A80" s="41" t="s">
        <v>325</v>
      </c>
      <c r="B80" s="176" t="s">
        <v>327</v>
      </c>
      <c r="C80" s="164"/>
      <c r="D80" s="164"/>
      <c r="E80" s="164"/>
      <c r="F80" s="102">
        <f>F81</f>
        <v>1075.9000000000001</v>
      </c>
    </row>
    <row r="81" spans="1:6" ht="31.5" x14ac:dyDescent="0.25">
      <c r="A81" s="174" t="s">
        <v>324</v>
      </c>
      <c r="B81" s="176" t="s">
        <v>327</v>
      </c>
      <c r="C81" s="176" t="s">
        <v>164</v>
      </c>
      <c r="D81" s="164"/>
      <c r="E81" s="164"/>
      <c r="F81" s="102">
        <f>F82</f>
        <v>1075.9000000000001</v>
      </c>
    </row>
    <row r="82" spans="1:6" ht="81.75" customHeight="1" x14ac:dyDescent="0.25">
      <c r="A82" s="112" t="s">
        <v>275</v>
      </c>
      <c r="B82" s="176" t="s">
        <v>327</v>
      </c>
      <c r="C82" s="176" t="s">
        <v>164</v>
      </c>
      <c r="D82" s="176" t="s">
        <v>177</v>
      </c>
      <c r="E82" s="164"/>
      <c r="F82" s="102">
        <f>F83</f>
        <v>1075.9000000000001</v>
      </c>
    </row>
    <row r="83" spans="1:6" ht="126" x14ac:dyDescent="0.25">
      <c r="A83" s="121" t="s">
        <v>294</v>
      </c>
      <c r="B83" s="176" t="s">
        <v>327</v>
      </c>
      <c r="C83" s="176" t="s">
        <v>164</v>
      </c>
      <c r="D83" s="176" t="s">
        <v>177</v>
      </c>
      <c r="E83" s="164" t="s">
        <v>293</v>
      </c>
      <c r="F83" s="102">
        <f>F84</f>
        <v>1075.9000000000001</v>
      </c>
    </row>
    <row r="84" spans="1:6" ht="47.25" x14ac:dyDescent="0.25">
      <c r="A84" s="120" t="s">
        <v>175</v>
      </c>
      <c r="B84" s="176" t="s">
        <v>327</v>
      </c>
      <c r="C84" s="176" t="s">
        <v>164</v>
      </c>
      <c r="D84" s="176" t="s">
        <v>177</v>
      </c>
      <c r="E84" s="164" t="s">
        <v>176</v>
      </c>
      <c r="F84" s="102">
        <v>1075.9000000000001</v>
      </c>
    </row>
    <row r="85" spans="1:6" ht="31.5" x14ac:dyDescent="0.25">
      <c r="A85" s="41" t="s">
        <v>181</v>
      </c>
      <c r="B85" s="177" t="s">
        <v>328</v>
      </c>
      <c r="C85" s="164"/>
      <c r="D85" s="164"/>
      <c r="E85" s="164"/>
      <c r="F85" s="102">
        <f>F86</f>
        <v>302.60000000000002</v>
      </c>
    </row>
    <row r="86" spans="1:6" ht="31.5" x14ac:dyDescent="0.25">
      <c r="A86" s="174" t="s">
        <v>324</v>
      </c>
      <c r="B86" s="177" t="s">
        <v>328</v>
      </c>
      <c r="C86" s="176" t="s">
        <v>164</v>
      </c>
      <c r="D86" s="164"/>
      <c r="E86" s="164"/>
      <c r="F86" s="102">
        <f>F87+F89</f>
        <v>302.60000000000002</v>
      </c>
    </row>
    <row r="87" spans="1:6" ht="76.5" customHeight="1" x14ac:dyDescent="0.25">
      <c r="A87" s="112" t="s">
        <v>275</v>
      </c>
      <c r="B87" s="177" t="s">
        <v>328</v>
      </c>
      <c r="C87" s="176" t="s">
        <v>164</v>
      </c>
      <c r="D87" s="176" t="s">
        <v>177</v>
      </c>
      <c r="E87" s="164"/>
      <c r="F87" s="102">
        <f>F88+F91</f>
        <v>112.7</v>
      </c>
    </row>
    <row r="88" spans="1:6" ht="47.25" x14ac:dyDescent="0.25">
      <c r="A88" s="122" t="s">
        <v>297</v>
      </c>
      <c r="B88" s="177" t="s">
        <v>328</v>
      </c>
      <c r="C88" s="176" t="s">
        <v>164</v>
      </c>
      <c r="D88" s="176" t="s">
        <v>177</v>
      </c>
      <c r="E88" s="176" t="s">
        <v>295</v>
      </c>
      <c r="F88" s="102">
        <f>F90</f>
        <v>102.7</v>
      </c>
    </row>
    <row r="89" spans="1:6" ht="63" x14ac:dyDescent="0.25">
      <c r="A89" s="122" t="s">
        <v>298</v>
      </c>
      <c r="B89" s="177" t="s">
        <v>328</v>
      </c>
      <c r="C89" s="176" t="s">
        <v>164</v>
      </c>
      <c r="D89" s="176" t="s">
        <v>177</v>
      </c>
      <c r="E89" s="176" t="s">
        <v>296</v>
      </c>
      <c r="F89" s="102">
        <v>189.9</v>
      </c>
    </row>
    <row r="90" spans="1:6" ht="63" x14ac:dyDescent="0.25">
      <c r="A90" s="122" t="s">
        <v>298</v>
      </c>
      <c r="B90" s="177" t="s">
        <v>328</v>
      </c>
      <c r="C90" s="176" t="s">
        <v>164</v>
      </c>
      <c r="D90" s="176" t="s">
        <v>177</v>
      </c>
      <c r="E90" s="176" t="s">
        <v>425</v>
      </c>
      <c r="F90" s="102">
        <v>102.7</v>
      </c>
    </row>
    <row r="91" spans="1:6" x14ac:dyDescent="0.25">
      <c r="A91" s="122" t="s">
        <v>264</v>
      </c>
      <c r="B91" s="177" t="s">
        <v>328</v>
      </c>
      <c r="C91" s="176" t="s">
        <v>164</v>
      </c>
      <c r="D91" s="176" t="s">
        <v>177</v>
      </c>
      <c r="E91" s="164" t="s">
        <v>299</v>
      </c>
      <c r="F91" s="244">
        <f>F92</f>
        <v>10</v>
      </c>
    </row>
    <row r="92" spans="1:6" ht="31.5" x14ac:dyDescent="0.25">
      <c r="A92" s="122" t="s">
        <v>301</v>
      </c>
      <c r="B92" s="177" t="s">
        <v>328</v>
      </c>
      <c r="C92" s="176" t="s">
        <v>164</v>
      </c>
      <c r="D92" s="176" t="s">
        <v>177</v>
      </c>
      <c r="E92" s="164" t="s">
        <v>300</v>
      </c>
      <c r="F92" s="244">
        <v>10</v>
      </c>
    </row>
    <row r="93" spans="1:6" x14ac:dyDescent="0.25">
      <c r="A93" s="124" t="s">
        <v>261</v>
      </c>
      <c r="B93" s="94" t="s">
        <v>197</v>
      </c>
      <c r="C93" s="164"/>
      <c r="D93" s="164"/>
      <c r="E93" s="164"/>
      <c r="F93" s="88">
        <f>F94+F102</f>
        <v>178.70000000000002</v>
      </c>
    </row>
    <row r="94" spans="1:6" ht="31.5" x14ac:dyDescent="0.25">
      <c r="A94" s="124" t="s">
        <v>283</v>
      </c>
      <c r="B94" s="94" t="s">
        <v>198</v>
      </c>
      <c r="C94" s="164"/>
      <c r="D94" s="164"/>
      <c r="E94" s="164"/>
      <c r="F94" s="88">
        <f>F95</f>
        <v>138.70000000000002</v>
      </c>
    </row>
    <row r="95" spans="1:6" ht="63" x14ac:dyDescent="0.25">
      <c r="A95" s="120" t="s">
        <v>284</v>
      </c>
      <c r="B95" s="91" t="s">
        <v>199</v>
      </c>
      <c r="C95" s="164"/>
      <c r="D95" s="164"/>
      <c r="E95" s="164"/>
      <c r="F95" s="102">
        <f>F96</f>
        <v>138.70000000000002</v>
      </c>
    </row>
    <row r="96" spans="1:6" x14ac:dyDescent="0.25">
      <c r="A96" s="120" t="s">
        <v>281</v>
      </c>
      <c r="B96" s="91" t="s">
        <v>199</v>
      </c>
      <c r="C96" s="164" t="s">
        <v>169</v>
      </c>
      <c r="D96" s="164"/>
      <c r="E96" s="164"/>
      <c r="F96" s="102">
        <f>F97</f>
        <v>138.70000000000002</v>
      </c>
    </row>
    <row r="97" spans="1:6" ht="31.5" x14ac:dyDescent="0.25">
      <c r="A97" s="120" t="s">
        <v>282</v>
      </c>
      <c r="B97" s="91" t="s">
        <v>199</v>
      </c>
      <c r="C97" s="164" t="s">
        <v>169</v>
      </c>
      <c r="D97" s="164" t="s">
        <v>196</v>
      </c>
      <c r="E97" s="164"/>
      <c r="F97" s="102">
        <f>F98+F100</f>
        <v>138.70000000000002</v>
      </c>
    </row>
    <row r="98" spans="1:6" ht="126" x14ac:dyDescent="0.25">
      <c r="A98" s="121" t="s">
        <v>294</v>
      </c>
      <c r="B98" s="91" t="s">
        <v>199</v>
      </c>
      <c r="C98" s="164" t="s">
        <v>169</v>
      </c>
      <c r="D98" s="164" t="s">
        <v>196</v>
      </c>
      <c r="E98" s="164" t="s">
        <v>293</v>
      </c>
      <c r="F98" s="102">
        <f>F99</f>
        <v>122.9</v>
      </c>
    </row>
    <row r="99" spans="1:6" ht="47.25" x14ac:dyDescent="0.25">
      <c r="A99" s="120" t="s">
        <v>175</v>
      </c>
      <c r="B99" s="91" t="s">
        <v>199</v>
      </c>
      <c r="C99" s="164" t="s">
        <v>169</v>
      </c>
      <c r="D99" s="164" t="s">
        <v>196</v>
      </c>
      <c r="E99" s="164" t="s">
        <v>176</v>
      </c>
      <c r="F99" s="102">
        <v>122.9</v>
      </c>
    </row>
    <row r="100" spans="1:6" ht="47.25" x14ac:dyDescent="0.25">
      <c r="A100" s="122" t="s">
        <v>297</v>
      </c>
      <c r="B100" s="91" t="s">
        <v>199</v>
      </c>
      <c r="C100" s="164" t="s">
        <v>169</v>
      </c>
      <c r="D100" s="164" t="s">
        <v>196</v>
      </c>
      <c r="E100" s="91">
        <v>200</v>
      </c>
      <c r="F100" s="92">
        <f>F101</f>
        <v>15.8</v>
      </c>
    </row>
    <row r="101" spans="1:6" ht="63" x14ac:dyDescent="0.25">
      <c r="A101" s="122" t="s">
        <v>298</v>
      </c>
      <c r="B101" s="91" t="s">
        <v>199</v>
      </c>
      <c r="C101" s="164" t="s">
        <v>169</v>
      </c>
      <c r="D101" s="164" t="s">
        <v>196</v>
      </c>
      <c r="E101" s="91">
        <v>240</v>
      </c>
      <c r="F101" s="92">
        <v>15.8</v>
      </c>
    </row>
    <row r="102" spans="1:6" ht="45.75" customHeight="1" x14ac:dyDescent="0.25">
      <c r="A102" s="178" t="s">
        <v>213</v>
      </c>
      <c r="B102" s="179" t="s">
        <v>329</v>
      </c>
      <c r="C102" s="164"/>
      <c r="D102" s="164"/>
      <c r="E102" s="164"/>
      <c r="F102" s="88">
        <f>F103+F108+F113+F106</f>
        <v>40</v>
      </c>
    </row>
    <row r="103" spans="1:6" ht="98.25" customHeight="1" x14ac:dyDescent="0.25">
      <c r="A103" s="114" t="s">
        <v>396</v>
      </c>
      <c r="B103" s="136" t="s">
        <v>184</v>
      </c>
      <c r="C103" s="164" t="s">
        <v>196</v>
      </c>
      <c r="D103" s="164" t="s">
        <v>201</v>
      </c>
      <c r="E103" s="164"/>
      <c r="F103" s="102">
        <f>F104</f>
        <v>10</v>
      </c>
    </row>
    <row r="104" spans="1:6" ht="81.75" customHeight="1" x14ac:dyDescent="0.25">
      <c r="A104" s="96" t="s">
        <v>397</v>
      </c>
      <c r="B104" s="136" t="s">
        <v>398</v>
      </c>
      <c r="C104" s="164" t="s">
        <v>196</v>
      </c>
      <c r="D104" s="164" t="s">
        <v>201</v>
      </c>
      <c r="E104" s="164"/>
      <c r="F104" s="102">
        <f>F105</f>
        <v>10</v>
      </c>
    </row>
    <row r="105" spans="1:6" ht="46.5" customHeight="1" x14ac:dyDescent="0.25">
      <c r="A105" s="114" t="s">
        <v>399</v>
      </c>
      <c r="B105" s="136" t="s">
        <v>398</v>
      </c>
      <c r="C105" s="164" t="s">
        <v>196</v>
      </c>
      <c r="D105" s="164" t="s">
        <v>201</v>
      </c>
      <c r="E105" s="164" t="s">
        <v>296</v>
      </c>
      <c r="F105" s="102">
        <v>10</v>
      </c>
    </row>
    <row r="106" spans="1:6" ht="28.5" customHeight="1" x14ac:dyDescent="0.25">
      <c r="A106" s="122" t="s">
        <v>297</v>
      </c>
      <c r="B106" s="136" t="s">
        <v>215</v>
      </c>
      <c r="C106" s="164" t="s">
        <v>177</v>
      </c>
      <c r="D106" s="164" t="s">
        <v>212</v>
      </c>
      <c r="E106" s="135" t="s">
        <v>295</v>
      </c>
      <c r="F106" s="102">
        <f>F107</f>
        <v>10</v>
      </c>
    </row>
    <row r="107" spans="1:6" ht="63" x14ac:dyDescent="0.25">
      <c r="A107" s="122" t="s">
        <v>298</v>
      </c>
      <c r="B107" s="136" t="s">
        <v>215</v>
      </c>
      <c r="C107" s="164" t="s">
        <v>177</v>
      </c>
      <c r="D107" s="164" t="s">
        <v>212</v>
      </c>
      <c r="E107" s="91">
        <v>240</v>
      </c>
      <c r="F107" s="102">
        <v>10</v>
      </c>
    </row>
    <row r="108" spans="1:6" ht="47.25" x14ac:dyDescent="0.25">
      <c r="A108" s="114" t="s">
        <v>366</v>
      </c>
      <c r="B108" s="91" t="s">
        <v>265</v>
      </c>
      <c r="C108" s="164"/>
      <c r="D108" s="164"/>
      <c r="E108" s="164"/>
      <c r="F108" s="102">
        <f>F109</f>
        <v>20</v>
      </c>
    </row>
    <row r="109" spans="1:6" x14ac:dyDescent="0.25">
      <c r="A109" s="120" t="s">
        <v>290</v>
      </c>
      <c r="B109" s="91" t="s">
        <v>265</v>
      </c>
      <c r="C109" s="164" t="s">
        <v>259</v>
      </c>
      <c r="D109" s="164"/>
      <c r="E109" s="164"/>
      <c r="F109" s="102">
        <f>F110</f>
        <v>20</v>
      </c>
    </row>
    <row r="110" spans="1:6" x14ac:dyDescent="0.25">
      <c r="A110" s="120" t="s">
        <v>365</v>
      </c>
      <c r="B110" s="91" t="s">
        <v>265</v>
      </c>
      <c r="C110" s="164" t="s">
        <v>259</v>
      </c>
      <c r="D110" s="164" t="s">
        <v>164</v>
      </c>
      <c r="E110" s="164"/>
      <c r="F110" s="102">
        <f>F111</f>
        <v>20</v>
      </c>
    </row>
    <row r="111" spans="1:6" ht="47.25" x14ac:dyDescent="0.25">
      <c r="A111" s="122" t="s">
        <v>297</v>
      </c>
      <c r="B111" s="91" t="s">
        <v>265</v>
      </c>
      <c r="C111" s="164" t="s">
        <v>259</v>
      </c>
      <c r="D111" s="164" t="s">
        <v>164</v>
      </c>
      <c r="E111" s="164" t="s">
        <v>295</v>
      </c>
      <c r="F111" s="102">
        <f>F112</f>
        <v>20</v>
      </c>
    </row>
    <row r="112" spans="1:6" ht="63" hidden="1" x14ac:dyDescent="0.25">
      <c r="A112" s="122" t="s">
        <v>298</v>
      </c>
      <c r="B112" s="91" t="s">
        <v>265</v>
      </c>
      <c r="C112" s="164" t="s">
        <v>259</v>
      </c>
      <c r="D112" s="164" t="s">
        <v>164</v>
      </c>
      <c r="E112" s="164" t="s">
        <v>296</v>
      </c>
      <c r="F112" s="102">
        <v>20</v>
      </c>
    </row>
    <row r="113" spans="1:6" ht="31.5" hidden="1" x14ac:dyDescent="0.25">
      <c r="A113" s="249" t="s">
        <v>182</v>
      </c>
      <c r="B113" s="11" t="s">
        <v>265</v>
      </c>
      <c r="C113" s="164" t="s">
        <v>164</v>
      </c>
      <c r="D113" s="164" t="s">
        <v>183</v>
      </c>
      <c r="E113" s="164"/>
      <c r="F113" s="97">
        <f>F114</f>
        <v>0</v>
      </c>
    </row>
    <row r="114" spans="1:6" ht="63" hidden="1" x14ac:dyDescent="0.25">
      <c r="A114" s="249" t="s">
        <v>185</v>
      </c>
      <c r="B114" s="11" t="s">
        <v>265</v>
      </c>
      <c r="C114" s="164" t="s">
        <v>164</v>
      </c>
      <c r="D114" s="164" t="s">
        <v>183</v>
      </c>
      <c r="E114" s="164"/>
      <c r="F114" s="97">
        <f>F115</f>
        <v>0</v>
      </c>
    </row>
    <row r="115" spans="1:6" ht="47.25" hidden="1" x14ac:dyDescent="0.25">
      <c r="A115" s="249" t="s">
        <v>297</v>
      </c>
      <c r="B115" s="11" t="s">
        <v>265</v>
      </c>
      <c r="C115" s="164" t="s">
        <v>164</v>
      </c>
      <c r="D115" s="164" t="s">
        <v>183</v>
      </c>
      <c r="E115" s="164" t="s">
        <v>295</v>
      </c>
      <c r="F115" s="97">
        <f>F116</f>
        <v>0</v>
      </c>
    </row>
    <row r="116" spans="1:6" ht="63" x14ac:dyDescent="0.25">
      <c r="A116" s="249" t="s">
        <v>298</v>
      </c>
      <c r="B116" s="11" t="s">
        <v>265</v>
      </c>
      <c r="C116" s="164" t="s">
        <v>164</v>
      </c>
      <c r="D116" s="164" t="s">
        <v>183</v>
      </c>
      <c r="E116" s="164" t="s">
        <v>296</v>
      </c>
      <c r="F116" s="97"/>
    </row>
  </sheetData>
  <mergeCells count="9">
    <mergeCell ref="E1:F1"/>
    <mergeCell ref="E2:F2"/>
    <mergeCell ref="A6:A7"/>
    <mergeCell ref="B6:B7"/>
    <mergeCell ref="C6:C7"/>
    <mergeCell ref="D6:D7"/>
    <mergeCell ref="E6:E7"/>
    <mergeCell ref="F6:F7"/>
    <mergeCell ref="A4:F4"/>
  </mergeCells>
  <pageMargins left="0" right="0" top="0" bottom="0" header="0.31496062992125984" footer="0.31496062992125984"/>
  <pageSetup paperSize="9" scale="81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9"/>
  <sheetViews>
    <sheetView topLeftCell="A50" workbookViewId="0">
      <selection activeCell="G22" sqref="G22"/>
    </sheetView>
  </sheetViews>
  <sheetFormatPr defaultColWidth="8.85546875" defaultRowHeight="15.75" x14ac:dyDescent="0.25"/>
  <cols>
    <col min="1" max="1" width="42.28515625" style="26" customWidth="1"/>
    <col min="2" max="2" width="24" style="171" customWidth="1"/>
    <col min="3" max="3" width="8.85546875" style="171"/>
    <col min="4" max="4" width="12.7109375" style="171" customWidth="1"/>
    <col min="5" max="5" width="13.140625" style="171" customWidth="1"/>
    <col min="6" max="6" width="17" style="189" customWidth="1"/>
    <col min="7" max="7" width="17.7109375" style="189" customWidth="1"/>
    <col min="8" max="16384" width="8.85546875" style="17"/>
  </cols>
  <sheetData>
    <row r="1" spans="1:8" ht="15.6" customHeight="1" x14ac:dyDescent="0.25">
      <c r="E1" s="17"/>
      <c r="F1" s="274" t="s">
        <v>315</v>
      </c>
      <c r="G1" s="274"/>
    </row>
    <row r="2" spans="1:8" ht="148.5" customHeight="1" x14ac:dyDescent="0.25">
      <c r="E2" s="17"/>
      <c r="F2" s="275" t="s">
        <v>428</v>
      </c>
      <c r="G2" s="275"/>
    </row>
    <row r="3" spans="1:8" ht="94.15" customHeight="1" x14ac:dyDescent="0.25">
      <c r="A3" s="259" t="s">
        <v>427</v>
      </c>
      <c r="B3" s="259"/>
      <c r="C3" s="259"/>
      <c r="D3" s="259"/>
      <c r="E3" s="259"/>
      <c r="F3" s="259"/>
      <c r="G3" s="259"/>
      <c r="H3" s="153"/>
    </row>
    <row r="4" spans="1:8" x14ac:dyDescent="0.25">
      <c r="A4" s="180"/>
      <c r="B4" s="180"/>
      <c r="C4" s="180"/>
      <c r="D4" s="180"/>
      <c r="E4" s="180"/>
      <c r="F4" s="190"/>
      <c r="G4" s="129" t="s">
        <v>109</v>
      </c>
    </row>
    <row r="5" spans="1:8" x14ac:dyDescent="0.25">
      <c r="A5" s="276" t="s">
        <v>316</v>
      </c>
      <c r="B5" s="277" t="s">
        <v>317</v>
      </c>
      <c r="C5" s="279" t="s">
        <v>318</v>
      </c>
      <c r="D5" s="279" t="s">
        <v>159</v>
      </c>
      <c r="E5" s="279" t="s">
        <v>161</v>
      </c>
      <c r="F5" s="103" t="s">
        <v>424</v>
      </c>
      <c r="G5" s="243" t="s">
        <v>431</v>
      </c>
    </row>
    <row r="6" spans="1:8" x14ac:dyDescent="0.25">
      <c r="A6" s="276"/>
      <c r="B6" s="278"/>
      <c r="C6" s="279"/>
      <c r="D6" s="279"/>
      <c r="E6" s="279"/>
      <c r="F6" s="104" t="s">
        <v>273</v>
      </c>
      <c r="G6" s="104" t="s">
        <v>273</v>
      </c>
    </row>
    <row r="7" spans="1:8" ht="19.5" customHeight="1" x14ac:dyDescent="0.25">
      <c r="A7" s="152" t="s">
        <v>319</v>
      </c>
      <c r="B7" s="162"/>
      <c r="C7" s="162"/>
      <c r="D7" s="162"/>
      <c r="E7" s="162"/>
      <c r="F7" s="101" t="str">
        <f>F21</f>
        <v>2432,6</v>
      </c>
      <c r="G7" s="101">
        <f>G21</f>
        <v>2467.1999999999998</v>
      </c>
    </row>
    <row r="8" spans="1:8" ht="0.75" hidden="1" customHeight="1" x14ac:dyDescent="0.25">
      <c r="A8" s="85" t="s">
        <v>375</v>
      </c>
      <c r="B8" s="163" t="s">
        <v>188</v>
      </c>
      <c r="C8" s="164"/>
      <c r="D8" s="164"/>
      <c r="E8" s="164"/>
      <c r="F8" s="88" t="str">
        <f>F7</f>
        <v>2432,6</v>
      </c>
      <c r="G8" s="88">
        <f>G9</f>
        <v>0</v>
      </c>
    </row>
    <row r="9" spans="1:8" ht="110.25" hidden="1" x14ac:dyDescent="0.25">
      <c r="A9" s="127" t="s">
        <v>370</v>
      </c>
      <c r="B9" s="163" t="s">
        <v>371</v>
      </c>
      <c r="C9" s="164"/>
      <c r="D9" s="164"/>
      <c r="E9" s="164"/>
      <c r="F9" s="88">
        <f>F10</f>
        <v>0</v>
      </c>
      <c r="G9" s="88">
        <f>G10</f>
        <v>0</v>
      </c>
    </row>
    <row r="10" spans="1:8" s="158" customFormat="1" ht="62.25" hidden="1" customHeight="1" x14ac:dyDescent="0.25">
      <c r="A10" s="156" t="s">
        <v>368</v>
      </c>
      <c r="B10" s="165" t="s">
        <v>372</v>
      </c>
      <c r="C10" s="166"/>
      <c r="D10" s="166"/>
      <c r="E10" s="166"/>
      <c r="F10" s="188">
        <f>F11+F16</f>
        <v>0</v>
      </c>
      <c r="G10" s="188">
        <f>G11+G16</f>
        <v>0</v>
      </c>
    </row>
    <row r="11" spans="1:8" ht="126" hidden="1" x14ac:dyDescent="0.25">
      <c r="A11" s="120" t="s">
        <v>374</v>
      </c>
      <c r="B11" s="167" t="s">
        <v>372</v>
      </c>
      <c r="C11" s="164" t="s">
        <v>164</v>
      </c>
      <c r="D11" s="164"/>
      <c r="E11" s="164"/>
      <c r="F11" s="102">
        <f t="shared" ref="F11:G14" si="0">F12</f>
        <v>0</v>
      </c>
      <c r="G11" s="102">
        <f t="shared" si="0"/>
        <v>0</v>
      </c>
    </row>
    <row r="12" spans="1:8" ht="47.25" hidden="1" x14ac:dyDescent="0.25">
      <c r="A12" s="120" t="s">
        <v>297</v>
      </c>
      <c r="B12" s="167" t="s">
        <v>373</v>
      </c>
      <c r="C12" s="164" t="s">
        <v>164</v>
      </c>
      <c r="D12" s="164" t="s">
        <v>187</v>
      </c>
      <c r="E12" s="164" t="s">
        <v>295</v>
      </c>
      <c r="F12" s="102">
        <f t="shared" si="0"/>
        <v>0</v>
      </c>
      <c r="G12" s="102">
        <f t="shared" si="0"/>
        <v>0</v>
      </c>
    </row>
    <row r="13" spans="1:8" ht="63" hidden="1" x14ac:dyDescent="0.25">
      <c r="A13" s="120" t="s">
        <v>298</v>
      </c>
      <c r="B13" s="167" t="s">
        <v>373</v>
      </c>
      <c r="C13" s="164" t="s">
        <v>164</v>
      </c>
      <c r="D13" s="164" t="s">
        <v>187</v>
      </c>
      <c r="E13" s="164" t="s">
        <v>296</v>
      </c>
      <c r="F13" s="102"/>
      <c r="G13" s="102"/>
    </row>
    <row r="14" spans="1:8" ht="126" hidden="1" x14ac:dyDescent="0.25">
      <c r="A14" s="111" t="s">
        <v>294</v>
      </c>
      <c r="B14" s="167" t="s">
        <v>252</v>
      </c>
      <c r="C14" s="164" t="s">
        <v>246</v>
      </c>
      <c r="D14" s="164" t="s">
        <v>164</v>
      </c>
      <c r="E14" s="164" t="s">
        <v>293</v>
      </c>
      <c r="F14" s="102">
        <f t="shared" si="0"/>
        <v>0</v>
      </c>
      <c r="G14" s="102">
        <f t="shared" si="0"/>
        <v>0</v>
      </c>
    </row>
    <row r="15" spans="1:8" ht="31.5" hidden="1" x14ac:dyDescent="0.25">
      <c r="A15" s="120" t="s">
        <v>253</v>
      </c>
      <c r="B15" s="167" t="s">
        <v>252</v>
      </c>
      <c r="C15" s="164" t="s">
        <v>246</v>
      </c>
      <c r="D15" s="164" t="s">
        <v>164</v>
      </c>
      <c r="E15" s="164" t="s">
        <v>254</v>
      </c>
      <c r="F15" s="102"/>
      <c r="G15" s="102"/>
    </row>
    <row r="16" spans="1:8" ht="78.75" hidden="1" x14ac:dyDescent="0.25">
      <c r="A16" s="115" t="s">
        <v>255</v>
      </c>
      <c r="B16" s="167" t="s">
        <v>256</v>
      </c>
      <c r="C16" s="164"/>
      <c r="D16" s="164"/>
      <c r="E16" s="164"/>
      <c r="F16" s="102">
        <f t="shared" ref="F16:G19" si="1">F17</f>
        <v>0</v>
      </c>
      <c r="G16" s="102">
        <f t="shared" si="1"/>
        <v>0</v>
      </c>
    </row>
    <row r="17" spans="1:7" hidden="1" x14ac:dyDescent="0.25">
      <c r="A17" s="120" t="s">
        <v>289</v>
      </c>
      <c r="B17" s="167" t="s">
        <v>256</v>
      </c>
      <c r="C17" s="164" t="s">
        <v>246</v>
      </c>
      <c r="D17" s="164"/>
      <c r="E17" s="164"/>
      <c r="F17" s="102">
        <f t="shared" si="1"/>
        <v>0</v>
      </c>
      <c r="G17" s="102">
        <f t="shared" si="1"/>
        <v>0</v>
      </c>
    </row>
    <row r="18" spans="1:7" hidden="1" x14ac:dyDescent="0.25">
      <c r="A18" s="120" t="s">
        <v>308</v>
      </c>
      <c r="B18" s="167" t="s">
        <v>256</v>
      </c>
      <c r="C18" s="164" t="s">
        <v>246</v>
      </c>
      <c r="D18" s="164" t="s">
        <v>164</v>
      </c>
      <c r="E18" s="164"/>
      <c r="F18" s="102">
        <f t="shared" si="1"/>
        <v>0</v>
      </c>
      <c r="G18" s="102">
        <f t="shared" si="1"/>
        <v>0</v>
      </c>
    </row>
    <row r="19" spans="1:7" ht="12" hidden="1" customHeight="1" x14ac:dyDescent="0.25">
      <c r="A19" s="120" t="s">
        <v>255</v>
      </c>
      <c r="B19" s="167" t="s">
        <v>256</v>
      </c>
      <c r="C19" s="164" t="s">
        <v>246</v>
      </c>
      <c r="D19" s="164" t="s">
        <v>164</v>
      </c>
      <c r="E19" s="164" t="s">
        <v>295</v>
      </c>
      <c r="F19" s="102">
        <f t="shared" si="1"/>
        <v>0</v>
      </c>
      <c r="G19" s="102">
        <f t="shared" si="1"/>
        <v>0</v>
      </c>
    </row>
    <row r="20" spans="1:7" ht="3.75" hidden="1" customHeight="1" x14ac:dyDescent="0.25">
      <c r="A20" s="122" t="s">
        <v>297</v>
      </c>
      <c r="B20" s="167" t="s">
        <v>256</v>
      </c>
      <c r="C20" s="164" t="s">
        <v>246</v>
      </c>
      <c r="D20" s="164" t="s">
        <v>164</v>
      </c>
      <c r="E20" s="164" t="s">
        <v>296</v>
      </c>
      <c r="F20" s="135"/>
      <c r="G20" s="102"/>
    </row>
    <row r="21" spans="1:7" ht="23.25" customHeight="1" x14ac:dyDescent="0.25">
      <c r="A21" s="85" t="s">
        <v>400</v>
      </c>
      <c r="B21" s="163" t="s">
        <v>166</v>
      </c>
      <c r="C21" s="164"/>
      <c r="D21" s="164"/>
      <c r="E21" s="164"/>
      <c r="F21" s="135" t="s">
        <v>444</v>
      </c>
      <c r="G21" s="102">
        <v>2467.1999999999998</v>
      </c>
    </row>
    <row r="22" spans="1:7" ht="78.75" x14ac:dyDescent="0.25">
      <c r="A22" s="126" t="s">
        <v>407</v>
      </c>
      <c r="B22" s="163" t="s">
        <v>219</v>
      </c>
      <c r="C22" s="164"/>
      <c r="D22" s="164"/>
      <c r="E22" s="164"/>
      <c r="F22" s="88">
        <f>F23+F30+F37</f>
        <v>167.76999999999998</v>
      </c>
      <c r="G22" s="88">
        <f>G23+G30+G37</f>
        <v>176.7</v>
      </c>
    </row>
    <row r="23" spans="1:7" ht="78.75" x14ac:dyDescent="0.25">
      <c r="A23" s="127" t="s">
        <v>363</v>
      </c>
      <c r="B23" s="95" t="s">
        <v>226</v>
      </c>
      <c r="C23" s="164"/>
      <c r="D23" s="164"/>
      <c r="E23" s="164"/>
      <c r="F23" s="257">
        <f t="shared" ref="F23:G28" si="2">F24</f>
        <v>127.77</v>
      </c>
      <c r="G23" s="88">
        <f t="shared" si="2"/>
        <v>115.8</v>
      </c>
    </row>
    <row r="24" spans="1:7" s="158" customFormat="1" ht="63" x14ac:dyDescent="0.25">
      <c r="A24" s="159" t="s">
        <v>227</v>
      </c>
      <c r="B24" s="161" t="s">
        <v>228</v>
      </c>
      <c r="C24" s="166"/>
      <c r="D24" s="166"/>
      <c r="E24" s="166"/>
      <c r="F24" s="258">
        <f t="shared" si="2"/>
        <v>127.77</v>
      </c>
      <c r="G24" s="188">
        <f t="shared" si="2"/>
        <v>115.8</v>
      </c>
    </row>
    <row r="25" spans="1:7" ht="31.5" x14ac:dyDescent="0.25">
      <c r="A25" s="114" t="s">
        <v>229</v>
      </c>
      <c r="B25" s="91" t="s">
        <v>230</v>
      </c>
      <c r="C25" s="164"/>
      <c r="D25" s="164"/>
      <c r="E25" s="164"/>
      <c r="F25" s="244">
        <f t="shared" si="2"/>
        <v>127.77</v>
      </c>
      <c r="G25" s="102">
        <f t="shared" si="2"/>
        <v>115.8</v>
      </c>
    </row>
    <row r="26" spans="1:7" ht="31.5" x14ac:dyDescent="0.25">
      <c r="A26" s="120" t="s">
        <v>286</v>
      </c>
      <c r="B26" s="91" t="s">
        <v>230</v>
      </c>
      <c r="C26" s="164" t="s">
        <v>217</v>
      </c>
      <c r="D26" s="164"/>
      <c r="E26" s="164"/>
      <c r="F26" s="244">
        <f t="shared" si="2"/>
        <v>127.77</v>
      </c>
      <c r="G26" s="102">
        <f t="shared" si="2"/>
        <v>115.8</v>
      </c>
    </row>
    <row r="27" spans="1:7" x14ac:dyDescent="0.25">
      <c r="A27" s="119" t="s">
        <v>225</v>
      </c>
      <c r="B27" s="91" t="s">
        <v>230</v>
      </c>
      <c r="C27" s="164" t="s">
        <v>217</v>
      </c>
      <c r="D27" s="164" t="s">
        <v>196</v>
      </c>
      <c r="E27" s="164"/>
      <c r="F27" s="244">
        <f>F28</f>
        <v>127.77</v>
      </c>
      <c r="G27" s="102">
        <f t="shared" si="2"/>
        <v>115.8</v>
      </c>
    </row>
    <row r="28" spans="1:7" ht="47.25" x14ac:dyDescent="0.25">
      <c r="A28" s="122" t="s">
        <v>297</v>
      </c>
      <c r="B28" s="91" t="s">
        <v>230</v>
      </c>
      <c r="C28" s="164" t="s">
        <v>217</v>
      </c>
      <c r="D28" s="164" t="s">
        <v>196</v>
      </c>
      <c r="E28" s="164" t="s">
        <v>295</v>
      </c>
      <c r="F28" s="244">
        <f t="shared" si="2"/>
        <v>127.77</v>
      </c>
      <c r="G28" s="102">
        <f t="shared" si="2"/>
        <v>115.8</v>
      </c>
    </row>
    <row r="29" spans="1:7" ht="63" x14ac:dyDescent="0.25">
      <c r="A29" s="122" t="s">
        <v>298</v>
      </c>
      <c r="B29" s="91" t="s">
        <v>230</v>
      </c>
      <c r="C29" s="164" t="s">
        <v>217</v>
      </c>
      <c r="D29" s="164" t="s">
        <v>196</v>
      </c>
      <c r="E29" s="164" t="s">
        <v>296</v>
      </c>
      <c r="F29" s="244">
        <v>127.77</v>
      </c>
      <c r="G29" s="102">
        <v>115.8</v>
      </c>
    </row>
    <row r="30" spans="1:7" ht="126" hidden="1" x14ac:dyDescent="0.25">
      <c r="A30" s="127" t="s">
        <v>406</v>
      </c>
      <c r="B30" s="95" t="s">
        <v>220</v>
      </c>
      <c r="C30" s="164"/>
      <c r="D30" s="164"/>
      <c r="E30" s="164"/>
      <c r="F30" s="88" t="str">
        <f t="shared" ref="F30:G35" si="3">F31</f>
        <v>0</v>
      </c>
      <c r="G30" s="88">
        <f t="shared" si="3"/>
        <v>0</v>
      </c>
    </row>
    <row r="31" spans="1:7" s="158" customFormat="1" ht="126" hidden="1" x14ac:dyDescent="0.25">
      <c r="A31" s="159" t="s">
        <v>221</v>
      </c>
      <c r="B31" s="160" t="s">
        <v>222</v>
      </c>
      <c r="C31" s="166"/>
      <c r="D31" s="166"/>
      <c r="E31" s="166"/>
      <c r="F31" s="188" t="str">
        <f t="shared" si="3"/>
        <v>0</v>
      </c>
      <c r="G31" s="188">
        <f t="shared" si="3"/>
        <v>0</v>
      </c>
    </row>
    <row r="32" spans="1:7" ht="78.75" hidden="1" x14ac:dyDescent="0.25">
      <c r="A32" s="114" t="s">
        <v>223</v>
      </c>
      <c r="B32" s="91" t="s">
        <v>224</v>
      </c>
      <c r="C32" s="164"/>
      <c r="D32" s="164"/>
      <c r="E32" s="164"/>
      <c r="F32" s="102" t="str">
        <f t="shared" si="3"/>
        <v>0</v>
      </c>
      <c r="G32" s="102">
        <f t="shared" si="3"/>
        <v>0</v>
      </c>
    </row>
    <row r="33" spans="1:7" ht="31.5" hidden="1" x14ac:dyDescent="0.25">
      <c r="A33" s="120" t="s">
        <v>286</v>
      </c>
      <c r="B33" s="91" t="s">
        <v>224</v>
      </c>
      <c r="C33" s="164" t="s">
        <v>217</v>
      </c>
      <c r="D33" s="164"/>
      <c r="E33" s="164"/>
      <c r="F33" s="102" t="str">
        <f t="shared" si="3"/>
        <v>0</v>
      </c>
      <c r="G33" s="102">
        <f t="shared" si="3"/>
        <v>0</v>
      </c>
    </row>
    <row r="34" spans="1:7" hidden="1" x14ac:dyDescent="0.25">
      <c r="A34" s="114" t="s">
        <v>218</v>
      </c>
      <c r="B34" s="91" t="s">
        <v>224</v>
      </c>
      <c r="C34" s="164" t="s">
        <v>217</v>
      </c>
      <c r="D34" s="164" t="s">
        <v>169</v>
      </c>
      <c r="E34" s="164"/>
      <c r="F34" s="102" t="str">
        <f t="shared" si="3"/>
        <v>0</v>
      </c>
      <c r="G34" s="102">
        <f t="shared" si="3"/>
        <v>0</v>
      </c>
    </row>
    <row r="35" spans="1:7" ht="47.25" hidden="1" x14ac:dyDescent="0.25">
      <c r="A35" s="122" t="s">
        <v>297</v>
      </c>
      <c r="B35" s="91" t="s">
        <v>224</v>
      </c>
      <c r="C35" s="164" t="s">
        <v>217</v>
      </c>
      <c r="D35" s="164" t="s">
        <v>169</v>
      </c>
      <c r="E35" s="164" t="s">
        <v>295</v>
      </c>
      <c r="F35" s="102" t="str">
        <f t="shared" si="3"/>
        <v>0</v>
      </c>
      <c r="G35" s="102">
        <f t="shared" si="3"/>
        <v>0</v>
      </c>
    </row>
    <row r="36" spans="1:7" ht="63" hidden="1" x14ac:dyDescent="0.25">
      <c r="A36" s="122" t="s">
        <v>298</v>
      </c>
      <c r="B36" s="91" t="s">
        <v>224</v>
      </c>
      <c r="C36" s="164" t="s">
        <v>217</v>
      </c>
      <c r="D36" s="164" t="s">
        <v>169</v>
      </c>
      <c r="E36" s="164" t="s">
        <v>296</v>
      </c>
      <c r="F36" s="135" t="s">
        <v>423</v>
      </c>
      <c r="G36" s="102">
        <v>0</v>
      </c>
    </row>
    <row r="37" spans="1:7" s="157" customFormat="1" ht="63" x14ac:dyDescent="0.25">
      <c r="A37" s="127" t="s">
        <v>408</v>
      </c>
      <c r="B37" s="95" t="s">
        <v>236</v>
      </c>
      <c r="C37" s="172"/>
      <c r="D37" s="172"/>
      <c r="E37" s="172"/>
      <c r="F37" s="88">
        <f>F38</f>
        <v>40</v>
      </c>
      <c r="G37" s="88">
        <f>G38</f>
        <v>60.9</v>
      </c>
    </row>
    <row r="38" spans="1:7" s="158" customFormat="1" ht="94.5" x14ac:dyDescent="0.25">
      <c r="A38" s="159" t="s">
        <v>237</v>
      </c>
      <c r="B38" s="161" t="s">
        <v>238</v>
      </c>
      <c r="C38" s="166"/>
      <c r="D38" s="166"/>
      <c r="E38" s="166"/>
      <c r="F38" s="188">
        <f>F39+F44+F49</f>
        <v>40</v>
      </c>
      <c r="G38" s="188">
        <f>G39+G44+G49</f>
        <v>60.9</v>
      </c>
    </row>
    <row r="39" spans="1:7" ht="31.5" hidden="1" x14ac:dyDescent="0.25">
      <c r="A39" s="114" t="s">
        <v>288</v>
      </c>
      <c r="B39" s="91" t="s">
        <v>241</v>
      </c>
      <c r="C39" s="164"/>
      <c r="D39" s="164"/>
      <c r="E39" s="164"/>
      <c r="F39" s="102">
        <f t="shared" ref="F39:G42" si="4">F40</f>
        <v>0</v>
      </c>
      <c r="G39" s="102">
        <f t="shared" si="4"/>
        <v>0</v>
      </c>
    </row>
    <row r="40" spans="1:7" ht="31.5" hidden="1" x14ac:dyDescent="0.25">
      <c r="A40" s="120" t="s">
        <v>286</v>
      </c>
      <c r="B40" s="91" t="s">
        <v>241</v>
      </c>
      <c r="C40" s="164" t="s">
        <v>217</v>
      </c>
      <c r="D40" s="164"/>
      <c r="E40" s="164"/>
      <c r="F40" s="102">
        <f t="shared" si="4"/>
        <v>0</v>
      </c>
      <c r="G40" s="102">
        <f t="shared" si="4"/>
        <v>0</v>
      </c>
    </row>
    <row r="41" spans="1:7" hidden="1" x14ac:dyDescent="0.25">
      <c r="A41" s="119" t="s">
        <v>225</v>
      </c>
      <c r="B41" s="91" t="s">
        <v>241</v>
      </c>
      <c r="C41" s="164" t="s">
        <v>217</v>
      </c>
      <c r="D41" s="164" t="s">
        <v>196</v>
      </c>
      <c r="E41" s="164"/>
      <c r="F41" s="102">
        <f t="shared" si="4"/>
        <v>0</v>
      </c>
      <c r="G41" s="102">
        <f t="shared" si="4"/>
        <v>0</v>
      </c>
    </row>
    <row r="42" spans="1:7" ht="47.25" hidden="1" x14ac:dyDescent="0.25">
      <c r="A42" s="122" t="s">
        <v>297</v>
      </c>
      <c r="B42" s="91" t="s">
        <v>241</v>
      </c>
      <c r="C42" s="164" t="s">
        <v>217</v>
      </c>
      <c r="D42" s="164" t="s">
        <v>196</v>
      </c>
      <c r="E42" s="164" t="s">
        <v>295</v>
      </c>
      <c r="F42" s="102">
        <f t="shared" si="4"/>
        <v>0</v>
      </c>
      <c r="G42" s="102">
        <f t="shared" si="4"/>
        <v>0</v>
      </c>
    </row>
    <row r="43" spans="1:7" ht="63" hidden="1" x14ac:dyDescent="0.25">
      <c r="A43" s="122" t="s">
        <v>298</v>
      </c>
      <c r="B43" s="91" t="s">
        <v>241</v>
      </c>
      <c r="C43" s="164" t="s">
        <v>217</v>
      </c>
      <c r="D43" s="164" t="s">
        <v>196</v>
      </c>
      <c r="E43" s="164" t="s">
        <v>296</v>
      </c>
      <c r="F43" s="135"/>
      <c r="G43" s="102"/>
    </row>
    <row r="44" spans="1:7" ht="31.5" x14ac:dyDescent="0.25">
      <c r="A44" s="114" t="s">
        <v>242</v>
      </c>
      <c r="B44" s="91" t="s">
        <v>243</v>
      </c>
      <c r="C44" s="164"/>
      <c r="D44" s="164"/>
      <c r="E44" s="164"/>
      <c r="F44" s="245">
        <f t="shared" ref="F44:G47" si="5">F45</f>
        <v>30</v>
      </c>
      <c r="G44" s="102">
        <f t="shared" si="5"/>
        <v>30</v>
      </c>
    </row>
    <row r="45" spans="1:7" ht="31.5" x14ac:dyDescent="0.25">
      <c r="A45" s="120" t="s">
        <v>286</v>
      </c>
      <c r="B45" s="91" t="s">
        <v>243</v>
      </c>
      <c r="C45" s="164" t="s">
        <v>217</v>
      </c>
      <c r="D45" s="164"/>
      <c r="E45" s="164"/>
      <c r="F45" s="245">
        <f t="shared" si="5"/>
        <v>30</v>
      </c>
      <c r="G45" s="102">
        <f t="shared" si="5"/>
        <v>30</v>
      </c>
    </row>
    <row r="46" spans="1:7" x14ac:dyDescent="0.25">
      <c r="A46" s="119" t="s">
        <v>225</v>
      </c>
      <c r="B46" s="91" t="s">
        <v>243</v>
      </c>
      <c r="C46" s="164" t="s">
        <v>217</v>
      </c>
      <c r="D46" s="164" t="s">
        <v>196</v>
      </c>
      <c r="E46" s="164"/>
      <c r="F46" s="245">
        <f t="shared" si="5"/>
        <v>30</v>
      </c>
      <c r="G46" s="102">
        <f t="shared" si="5"/>
        <v>30</v>
      </c>
    </row>
    <row r="47" spans="1:7" ht="47.25" x14ac:dyDescent="0.25">
      <c r="A47" s="122" t="s">
        <v>297</v>
      </c>
      <c r="B47" s="91" t="s">
        <v>243</v>
      </c>
      <c r="C47" s="164" t="s">
        <v>217</v>
      </c>
      <c r="D47" s="164" t="s">
        <v>196</v>
      </c>
      <c r="E47" s="164" t="s">
        <v>295</v>
      </c>
      <c r="F47" s="245">
        <f t="shared" si="5"/>
        <v>30</v>
      </c>
      <c r="G47" s="102">
        <f t="shared" si="5"/>
        <v>30</v>
      </c>
    </row>
    <row r="48" spans="1:7" ht="63" x14ac:dyDescent="0.25">
      <c r="A48" s="122" t="s">
        <v>298</v>
      </c>
      <c r="B48" s="91" t="s">
        <v>243</v>
      </c>
      <c r="C48" s="164" t="s">
        <v>217</v>
      </c>
      <c r="D48" s="164" t="s">
        <v>196</v>
      </c>
      <c r="E48" s="164" t="s">
        <v>296</v>
      </c>
      <c r="F48" s="244">
        <v>30</v>
      </c>
      <c r="G48" s="102">
        <v>30</v>
      </c>
    </row>
    <row r="49" spans="1:7" ht="47.25" x14ac:dyDescent="0.25">
      <c r="A49" s="114" t="s">
        <v>244</v>
      </c>
      <c r="B49" s="91" t="s">
        <v>245</v>
      </c>
      <c r="C49" s="164"/>
      <c r="D49" s="164"/>
      <c r="E49" s="164"/>
      <c r="F49" s="102">
        <f t="shared" ref="F49:G52" si="6">F50</f>
        <v>10</v>
      </c>
      <c r="G49" s="102">
        <f t="shared" si="6"/>
        <v>30.9</v>
      </c>
    </row>
    <row r="50" spans="1:7" ht="31.5" x14ac:dyDescent="0.25">
      <c r="A50" s="120" t="s">
        <v>286</v>
      </c>
      <c r="B50" s="91" t="s">
        <v>245</v>
      </c>
      <c r="C50" s="164" t="s">
        <v>217</v>
      </c>
      <c r="D50" s="164"/>
      <c r="E50" s="164"/>
      <c r="F50" s="102">
        <f>F51</f>
        <v>10</v>
      </c>
      <c r="G50" s="102">
        <f t="shared" si="6"/>
        <v>30.9</v>
      </c>
    </row>
    <row r="51" spans="1:7" x14ac:dyDescent="0.25">
      <c r="A51" s="119" t="s">
        <v>225</v>
      </c>
      <c r="B51" s="91" t="s">
        <v>245</v>
      </c>
      <c r="C51" s="164" t="s">
        <v>217</v>
      </c>
      <c r="D51" s="164" t="s">
        <v>196</v>
      </c>
      <c r="E51" s="164"/>
      <c r="F51" s="102">
        <f t="shared" si="6"/>
        <v>10</v>
      </c>
      <c r="G51" s="102">
        <f t="shared" si="6"/>
        <v>30.9</v>
      </c>
    </row>
    <row r="52" spans="1:7" ht="47.25" x14ac:dyDescent="0.25">
      <c r="A52" s="122" t="s">
        <v>297</v>
      </c>
      <c r="B52" s="91" t="s">
        <v>245</v>
      </c>
      <c r="C52" s="164" t="s">
        <v>217</v>
      </c>
      <c r="D52" s="164" t="s">
        <v>196</v>
      </c>
      <c r="E52" s="164" t="s">
        <v>295</v>
      </c>
      <c r="F52" s="102">
        <f t="shared" si="6"/>
        <v>10</v>
      </c>
      <c r="G52" s="102">
        <f t="shared" si="6"/>
        <v>30.9</v>
      </c>
    </row>
    <row r="53" spans="1:7" ht="63" x14ac:dyDescent="0.25">
      <c r="A53" s="122" t="s">
        <v>298</v>
      </c>
      <c r="B53" s="91" t="s">
        <v>245</v>
      </c>
      <c r="C53" s="164" t="s">
        <v>217</v>
      </c>
      <c r="D53" s="164" t="s">
        <v>196</v>
      </c>
      <c r="E53" s="164" t="s">
        <v>296</v>
      </c>
      <c r="F53" s="102">
        <v>10</v>
      </c>
      <c r="G53" s="102">
        <v>30.9</v>
      </c>
    </row>
    <row r="54" spans="1:7" s="157" customFormat="1" ht="117.75" hidden="1" customHeight="1" x14ac:dyDescent="0.25">
      <c r="A54" s="85" t="s">
        <v>393</v>
      </c>
      <c r="B54" s="86" t="s">
        <v>202</v>
      </c>
      <c r="C54" s="172"/>
      <c r="D54" s="172"/>
      <c r="E54" s="172"/>
      <c r="F54" s="88">
        <f>F55</f>
        <v>0</v>
      </c>
      <c r="G54" s="88">
        <f>G55</f>
        <v>0</v>
      </c>
    </row>
    <row r="55" spans="1:7" s="157" customFormat="1" ht="63" hidden="1" x14ac:dyDescent="0.25">
      <c r="A55" s="127" t="s">
        <v>304</v>
      </c>
      <c r="B55" s="95" t="s">
        <v>203</v>
      </c>
      <c r="C55" s="172"/>
      <c r="D55" s="172"/>
      <c r="E55" s="172"/>
      <c r="F55" s="88">
        <f>F56</f>
        <v>0</v>
      </c>
      <c r="G55" s="88">
        <f>G56</f>
        <v>0</v>
      </c>
    </row>
    <row r="56" spans="1:7" s="158" customFormat="1" ht="63" hidden="1" x14ac:dyDescent="0.25">
      <c r="A56" s="159" t="s">
        <v>204</v>
      </c>
      <c r="B56" s="161" t="s">
        <v>205</v>
      </c>
      <c r="C56" s="166"/>
      <c r="D56" s="166"/>
      <c r="E56" s="166"/>
      <c r="F56" s="188">
        <f>F57+F62+F67</f>
        <v>0</v>
      </c>
      <c r="G56" s="188">
        <f>G57+G62+G67</f>
        <v>0</v>
      </c>
    </row>
    <row r="57" spans="1:7" ht="47.25" hidden="1" x14ac:dyDescent="0.25">
      <c r="A57" s="120" t="s">
        <v>206</v>
      </c>
      <c r="B57" s="91" t="s">
        <v>207</v>
      </c>
      <c r="C57" s="164"/>
      <c r="D57" s="164"/>
      <c r="E57" s="164"/>
      <c r="F57" s="102">
        <f t="shared" ref="F57:G60" si="7">F58</f>
        <v>0</v>
      </c>
      <c r="G57" s="102">
        <f t="shared" si="7"/>
        <v>0</v>
      </c>
    </row>
    <row r="58" spans="1:7" hidden="1" x14ac:dyDescent="0.25">
      <c r="A58" s="96" t="s">
        <v>320</v>
      </c>
      <c r="B58" s="91" t="s">
        <v>207</v>
      </c>
      <c r="C58" s="89" t="s">
        <v>177</v>
      </c>
      <c r="D58" s="89"/>
      <c r="E58" s="164"/>
      <c r="F58" s="102">
        <f t="shared" si="7"/>
        <v>0</v>
      </c>
      <c r="G58" s="102">
        <f t="shared" si="7"/>
        <v>0</v>
      </c>
    </row>
    <row r="59" spans="1:7" ht="31.5" hidden="1" x14ac:dyDescent="0.25">
      <c r="A59" s="99" t="s">
        <v>285</v>
      </c>
      <c r="B59" s="91" t="s">
        <v>207</v>
      </c>
      <c r="C59" s="89" t="s">
        <v>177</v>
      </c>
      <c r="D59" s="89" t="s">
        <v>201</v>
      </c>
      <c r="E59" s="164"/>
      <c r="F59" s="102">
        <f t="shared" si="7"/>
        <v>0</v>
      </c>
      <c r="G59" s="102">
        <f t="shared" si="7"/>
        <v>0</v>
      </c>
    </row>
    <row r="60" spans="1:7" ht="47.25" hidden="1" x14ac:dyDescent="0.25">
      <c r="A60" s="122" t="s">
        <v>297</v>
      </c>
      <c r="B60" s="91" t="s">
        <v>207</v>
      </c>
      <c r="C60" s="89" t="s">
        <v>177</v>
      </c>
      <c r="D60" s="89" t="s">
        <v>201</v>
      </c>
      <c r="E60" s="164" t="s">
        <v>295</v>
      </c>
      <c r="F60" s="102">
        <f t="shared" si="7"/>
        <v>0</v>
      </c>
      <c r="G60" s="102">
        <f t="shared" si="7"/>
        <v>0</v>
      </c>
    </row>
    <row r="61" spans="1:7" ht="62.25" hidden="1" customHeight="1" x14ac:dyDescent="0.25">
      <c r="A61" s="122" t="s">
        <v>298</v>
      </c>
      <c r="B61" s="91" t="s">
        <v>207</v>
      </c>
      <c r="C61" s="89" t="s">
        <v>177</v>
      </c>
      <c r="D61" s="89" t="s">
        <v>201</v>
      </c>
      <c r="E61" s="164" t="s">
        <v>296</v>
      </c>
      <c r="F61" s="102"/>
      <c r="G61" s="102"/>
    </row>
    <row r="62" spans="1:7" ht="47.25" hidden="1" x14ac:dyDescent="0.25">
      <c r="A62" s="114" t="s">
        <v>209</v>
      </c>
      <c r="B62" s="91" t="s">
        <v>210</v>
      </c>
      <c r="C62" s="164"/>
      <c r="D62" s="164"/>
      <c r="E62" s="164"/>
      <c r="F62" s="102">
        <f t="shared" ref="F62:G65" si="8">F63</f>
        <v>0</v>
      </c>
      <c r="G62" s="102">
        <f t="shared" si="8"/>
        <v>0</v>
      </c>
    </row>
    <row r="63" spans="1:7" hidden="1" x14ac:dyDescent="0.25">
      <c r="A63" s="96" t="s">
        <v>320</v>
      </c>
      <c r="B63" s="91" t="s">
        <v>210</v>
      </c>
      <c r="C63" s="89" t="s">
        <v>177</v>
      </c>
      <c r="D63" s="89"/>
      <c r="E63" s="164"/>
      <c r="F63" s="102">
        <f t="shared" si="8"/>
        <v>0</v>
      </c>
      <c r="G63" s="102">
        <f t="shared" si="8"/>
        <v>0</v>
      </c>
    </row>
    <row r="64" spans="1:7" ht="31.5" hidden="1" x14ac:dyDescent="0.25">
      <c r="A64" s="99" t="s">
        <v>285</v>
      </c>
      <c r="B64" s="91" t="s">
        <v>210</v>
      </c>
      <c r="C64" s="89" t="s">
        <v>177</v>
      </c>
      <c r="D64" s="89" t="s">
        <v>201</v>
      </c>
      <c r="E64" s="164"/>
      <c r="F64" s="102">
        <f t="shared" si="8"/>
        <v>0</v>
      </c>
      <c r="G64" s="102">
        <f t="shared" si="8"/>
        <v>0</v>
      </c>
    </row>
    <row r="65" spans="1:7" ht="47.25" hidden="1" x14ac:dyDescent="0.25">
      <c r="A65" s="122" t="s">
        <v>297</v>
      </c>
      <c r="B65" s="91" t="s">
        <v>210</v>
      </c>
      <c r="C65" s="89" t="s">
        <v>177</v>
      </c>
      <c r="D65" s="89" t="s">
        <v>201</v>
      </c>
      <c r="E65" s="164" t="s">
        <v>295</v>
      </c>
      <c r="F65" s="102">
        <f t="shared" si="8"/>
        <v>0</v>
      </c>
      <c r="G65" s="102">
        <f t="shared" si="8"/>
        <v>0</v>
      </c>
    </row>
    <row r="66" spans="1:7" ht="61.5" hidden="1" customHeight="1" x14ac:dyDescent="0.25">
      <c r="A66" s="122" t="s">
        <v>298</v>
      </c>
      <c r="B66" s="91" t="s">
        <v>210</v>
      </c>
      <c r="C66" s="89" t="s">
        <v>177</v>
      </c>
      <c r="D66" s="89" t="s">
        <v>201</v>
      </c>
      <c r="E66" s="164" t="s">
        <v>296</v>
      </c>
      <c r="F66" s="102"/>
      <c r="G66" s="102"/>
    </row>
    <row r="67" spans="1:7" ht="47.25" hidden="1" x14ac:dyDescent="0.25">
      <c r="A67" s="114" t="s">
        <v>306</v>
      </c>
      <c r="B67" s="136" t="s">
        <v>305</v>
      </c>
      <c r="C67" s="164"/>
      <c r="D67" s="164"/>
      <c r="E67" s="164"/>
      <c r="F67" s="102">
        <f t="shared" ref="F67:G70" si="9">F68</f>
        <v>0</v>
      </c>
      <c r="G67" s="102">
        <f t="shared" si="9"/>
        <v>0</v>
      </c>
    </row>
    <row r="68" spans="1:7" hidden="1" x14ac:dyDescent="0.25">
      <c r="A68" s="96" t="s">
        <v>320</v>
      </c>
      <c r="B68" s="136" t="s">
        <v>305</v>
      </c>
      <c r="C68" s="89" t="s">
        <v>177</v>
      </c>
      <c r="D68" s="89"/>
      <c r="E68" s="164"/>
      <c r="F68" s="102">
        <f t="shared" si="9"/>
        <v>0</v>
      </c>
      <c r="G68" s="102">
        <f t="shared" si="9"/>
        <v>0</v>
      </c>
    </row>
    <row r="69" spans="1:7" ht="31.5" hidden="1" x14ac:dyDescent="0.25">
      <c r="A69" s="99" t="s">
        <v>285</v>
      </c>
      <c r="B69" s="136" t="s">
        <v>305</v>
      </c>
      <c r="C69" s="89" t="s">
        <v>177</v>
      </c>
      <c r="D69" s="89" t="s">
        <v>201</v>
      </c>
      <c r="E69" s="164"/>
      <c r="F69" s="102">
        <f t="shared" si="9"/>
        <v>0</v>
      </c>
      <c r="G69" s="102">
        <f t="shared" si="9"/>
        <v>0</v>
      </c>
    </row>
    <row r="70" spans="1:7" ht="47.25" hidden="1" x14ac:dyDescent="0.25">
      <c r="A70" s="122" t="s">
        <v>297</v>
      </c>
      <c r="B70" s="136" t="s">
        <v>305</v>
      </c>
      <c r="C70" s="89" t="s">
        <v>177</v>
      </c>
      <c r="D70" s="89" t="s">
        <v>201</v>
      </c>
      <c r="E70" s="164" t="s">
        <v>295</v>
      </c>
      <c r="F70" s="102">
        <f t="shared" si="9"/>
        <v>0</v>
      </c>
      <c r="G70" s="102">
        <f t="shared" si="9"/>
        <v>0</v>
      </c>
    </row>
    <row r="71" spans="1:7" ht="63" hidden="1" x14ac:dyDescent="0.25">
      <c r="A71" s="122" t="s">
        <v>298</v>
      </c>
      <c r="B71" s="136" t="s">
        <v>305</v>
      </c>
      <c r="C71" s="89" t="s">
        <v>177</v>
      </c>
      <c r="D71" s="89" t="s">
        <v>201</v>
      </c>
      <c r="E71" s="164" t="s">
        <v>296</v>
      </c>
      <c r="F71" s="102"/>
      <c r="G71" s="102">
        <v>0</v>
      </c>
    </row>
    <row r="72" spans="1:7" ht="66" customHeight="1" x14ac:dyDescent="0.25">
      <c r="A72" s="173" t="s">
        <v>321</v>
      </c>
      <c r="B72" s="175" t="s">
        <v>322</v>
      </c>
      <c r="C72" s="164"/>
      <c r="D72" s="164"/>
      <c r="E72" s="164"/>
      <c r="F72" s="88">
        <f>F73+F79</f>
        <v>2087.73</v>
      </c>
      <c r="G72" s="88">
        <f>G73+G79</f>
        <v>2107</v>
      </c>
    </row>
    <row r="73" spans="1:7" ht="31.5" x14ac:dyDescent="0.25">
      <c r="A73" s="152" t="s">
        <v>274</v>
      </c>
      <c r="B73" s="175" t="s">
        <v>323</v>
      </c>
      <c r="C73" s="164"/>
      <c r="D73" s="164"/>
      <c r="E73" s="164"/>
      <c r="F73" s="88">
        <f t="shared" ref="F73:G77" si="10">F74</f>
        <v>775.7</v>
      </c>
      <c r="G73" s="88">
        <f t="shared" si="10"/>
        <v>775.7</v>
      </c>
    </row>
    <row r="74" spans="1:7" ht="47.25" x14ac:dyDescent="0.25">
      <c r="A74" s="120" t="s">
        <v>173</v>
      </c>
      <c r="B74" s="90" t="s">
        <v>174</v>
      </c>
      <c r="C74" s="164"/>
      <c r="D74" s="164"/>
      <c r="E74" s="164"/>
      <c r="F74" s="102">
        <f t="shared" si="10"/>
        <v>775.7</v>
      </c>
      <c r="G74" s="102">
        <f t="shared" si="10"/>
        <v>775.7</v>
      </c>
    </row>
    <row r="75" spans="1:7" ht="31.5" x14ac:dyDescent="0.25">
      <c r="A75" s="174" t="s">
        <v>324</v>
      </c>
      <c r="B75" s="90" t="s">
        <v>174</v>
      </c>
      <c r="C75" s="164" t="s">
        <v>164</v>
      </c>
      <c r="D75" s="164"/>
      <c r="E75" s="164"/>
      <c r="F75" s="102">
        <f t="shared" si="10"/>
        <v>775.7</v>
      </c>
      <c r="G75" s="102">
        <f t="shared" si="10"/>
        <v>775.7</v>
      </c>
    </row>
    <row r="76" spans="1:7" ht="47.25" x14ac:dyDescent="0.25">
      <c r="A76" s="41" t="s">
        <v>168</v>
      </c>
      <c r="B76" s="90" t="s">
        <v>174</v>
      </c>
      <c r="C76" s="164" t="s">
        <v>164</v>
      </c>
      <c r="D76" s="164" t="s">
        <v>169</v>
      </c>
      <c r="E76" s="164"/>
      <c r="F76" s="102">
        <f t="shared" si="10"/>
        <v>775.7</v>
      </c>
      <c r="G76" s="102">
        <f t="shared" si="10"/>
        <v>775.7</v>
      </c>
    </row>
    <row r="77" spans="1:7" ht="126" x14ac:dyDescent="0.25">
      <c r="A77" s="121" t="s">
        <v>294</v>
      </c>
      <c r="B77" s="90" t="s">
        <v>174</v>
      </c>
      <c r="C77" s="164" t="s">
        <v>164</v>
      </c>
      <c r="D77" s="164" t="s">
        <v>169</v>
      </c>
      <c r="E77" s="164" t="s">
        <v>293</v>
      </c>
      <c r="F77" s="102">
        <f t="shared" si="10"/>
        <v>775.7</v>
      </c>
      <c r="G77" s="102">
        <f t="shared" si="10"/>
        <v>775.7</v>
      </c>
    </row>
    <row r="78" spans="1:7" ht="47.25" x14ac:dyDescent="0.25">
      <c r="A78" s="120" t="s">
        <v>175</v>
      </c>
      <c r="B78" s="90" t="s">
        <v>174</v>
      </c>
      <c r="C78" s="164" t="s">
        <v>164</v>
      </c>
      <c r="D78" s="164" t="s">
        <v>169</v>
      </c>
      <c r="E78" s="164" t="s">
        <v>176</v>
      </c>
      <c r="F78" s="102">
        <v>775.7</v>
      </c>
      <c r="G78" s="102">
        <v>775.7</v>
      </c>
    </row>
    <row r="79" spans="1:7" ht="19.899999999999999" customHeight="1" x14ac:dyDescent="0.25">
      <c r="A79" s="173" t="s">
        <v>278</v>
      </c>
      <c r="B79" s="175" t="s">
        <v>326</v>
      </c>
      <c r="C79" s="164"/>
      <c r="D79" s="164"/>
      <c r="E79" s="164"/>
      <c r="F79" s="257">
        <f>F80+F85</f>
        <v>1312.03</v>
      </c>
      <c r="G79" s="88">
        <f>G80+G85</f>
        <v>1331.3</v>
      </c>
    </row>
    <row r="80" spans="1:7" ht="47.25" x14ac:dyDescent="0.25">
      <c r="A80" s="41" t="s">
        <v>325</v>
      </c>
      <c r="B80" s="176" t="s">
        <v>327</v>
      </c>
      <c r="C80" s="164"/>
      <c r="D80" s="164"/>
      <c r="E80" s="164"/>
      <c r="F80" s="244">
        <f t="shared" ref="F80:G83" si="11">F81</f>
        <v>988.4</v>
      </c>
      <c r="G80" s="102">
        <f t="shared" si="11"/>
        <v>988.4</v>
      </c>
    </row>
    <row r="81" spans="1:7" ht="31.5" x14ac:dyDescent="0.25">
      <c r="A81" s="174" t="s">
        <v>324</v>
      </c>
      <c r="B81" s="176" t="s">
        <v>327</v>
      </c>
      <c r="C81" s="176" t="s">
        <v>164</v>
      </c>
      <c r="D81" s="164"/>
      <c r="E81" s="164"/>
      <c r="F81" s="244">
        <f t="shared" si="11"/>
        <v>988.4</v>
      </c>
      <c r="G81" s="102">
        <f t="shared" si="11"/>
        <v>988.4</v>
      </c>
    </row>
    <row r="82" spans="1:7" ht="80.25" customHeight="1" x14ac:dyDescent="0.25">
      <c r="A82" s="112" t="s">
        <v>275</v>
      </c>
      <c r="B82" s="176" t="s">
        <v>327</v>
      </c>
      <c r="C82" s="176" t="s">
        <v>164</v>
      </c>
      <c r="D82" s="176" t="s">
        <v>177</v>
      </c>
      <c r="E82" s="164"/>
      <c r="F82" s="244">
        <f t="shared" si="11"/>
        <v>988.4</v>
      </c>
      <c r="G82" s="102">
        <f t="shared" si="11"/>
        <v>988.4</v>
      </c>
    </row>
    <row r="83" spans="1:7" ht="126" x14ac:dyDescent="0.25">
      <c r="A83" s="121" t="s">
        <v>294</v>
      </c>
      <c r="B83" s="176" t="s">
        <v>327</v>
      </c>
      <c r="C83" s="176" t="s">
        <v>164</v>
      </c>
      <c r="D83" s="176" t="s">
        <v>177</v>
      </c>
      <c r="E83" s="164" t="s">
        <v>293</v>
      </c>
      <c r="F83" s="244">
        <f t="shared" si="11"/>
        <v>988.4</v>
      </c>
      <c r="G83" s="102">
        <f t="shared" si="11"/>
        <v>988.4</v>
      </c>
    </row>
    <row r="84" spans="1:7" ht="47.25" x14ac:dyDescent="0.25">
      <c r="A84" s="120" t="s">
        <v>175</v>
      </c>
      <c r="B84" s="176" t="s">
        <v>327</v>
      </c>
      <c r="C84" s="176" t="s">
        <v>164</v>
      </c>
      <c r="D84" s="176" t="s">
        <v>177</v>
      </c>
      <c r="E84" s="164" t="s">
        <v>176</v>
      </c>
      <c r="F84" s="244">
        <v>988.4</v>
      </c>
      <c r="G84" s="102">
        <v>988.4</v>
      </c>
    </row>
    <row r="85" spans="1:7" ht="31.5" x14ac:dyDescent="0.25">
      <c r="A85" s="41" t="s">
        <v>181</v>
      </c>
      <c r="B85" s="177" t="s">
        <v>328</v>
      </c>
      <c r="C85" s="164"/>
      <c r="D85" s="164"/>
      <c r="E85" s="164"/>
      <c r="F85" s="244">
        <f>F86</f>
        <v>323.63</v>
      </c>
      <c r="G85" s="102">
        <f>G86</f>
        <v>342.9</v>
      </c>
    </row>
    <row r="86" spans="1:7" ht="31.5" x14ac:dyDescent="0.25">
      <c r="A86" s="174" t="s">
        <v>324</v>
      </c>
      <c r="B86" s="177" t="s">
        <v>328</v>
      </c>
      <c r="C86" s="176" t="s">
        <v>164</v>
      </c>
      <c r="D86" s="164"/>
      <c r="E86" s="164"/>
      <c r="F86" s="244">
        <f>F87</f>
        <v>323.63</v>
      </c>
      <c r="G86" s="102">
        <f>G87</f>
        <v>342.9</v>
      </c>
    </row>
    <row r="87" spans="1:7" ht="77.25" customHeight="1" x14ac:dyDescent="0.25">
      <c r="A87" s="112" t="s">
        <v>275</v>
      </c>
      <c r="B87" s="177" t="s">
        <v>328</v>
      </c>
      <c r="C87" s="176" t="s">
        <v>164</v>
      </c>
      <c r="D87" s="176" t="s">
        <v>177</v>
      </c>
      <c r="E87" s="164"/>
      <c r="F87" s="244">
        <f>F88+F90+F91</f>
        <v>323.63</v>
      </c>
      <c r="G87" s="102">
        <f>G88+G90+G91</f>
        <v>342.9</v>
      </c>
    </row>
    <row r="88" spans="1:7" ht="47.25" x14ac:dyDescent="0.25">
      <c r="A88" s="122" t="s">
        <v>297</v>
      </c>
      <c r="B88" s="177" t="s">
        <v>328</v>
      </c>
      <c r="C88" s="176" t="s">
        <v>164</v>
      </c>
      <c r="D88" s="176" t="s">
        <v>177</v>
      </c>
      <c r="E88" s="176" t="s">
        <v>295</v>
      </c>
      <c r="F88" s="244">
        <f>F89</f>
        <v>210.63</v>
      </c>
      <c r="G88" s="102">
        <f>G89</f>
        <v>226.9</v>
      </c>
    </row>
    <row r="89" spans="1:7" ht="63" x14ac:dyDescent="0.25">
      <c r="A89" s="122" t="s">
        <v>298</v>
      </c>
      <c r="B89" s="177" t="s">
        <v>328</v>
      </c>
      <c r="C89" s="176" t="s">
        <v>164</v>
      </c>
      <c r="D89" s="176" t="s">
        <v>177</v>
      </c>
      <c r="E89" s="176" t="s">
        <v>296</v>
      </c>
      <c r="F89" s="253">
        <v>210.63</v>
      </c>
      <c r="G89" s="102">
        <v>226.9</v>
      </c>
    </row>
    <row r="90" spans="1:7" ht="63" x14ac:dyDescent="0.25">
      <c r="A90" s="122" t="s">
        <v>298</v>
      </c>
      <c r="B90" s="177" t="s">
        <v>328</v>
      </c>
      <c r="C90" s="176" t="s">
        <v>164</v>
      </c>
      <c r="D90" s="176" t="s">
        <v>177</v>
      </c>
      <c r="E90" s="176" t="s">
        <v>425</v>
      </c>
      <c r="F90" s="253">
        <v>103</v>
      </c>
      <c r="G90" s="102">
        <v>103</v>
      </c>
    </row>
    <row r="91" spans="1:7" x14ac:dyDescent="0.25">
      <c r="A91" s="122" t="s">
        <v>264</v>
      </c>
      <c r="B91" s="177" t="s">
        <v>328</v>
      </c>
      <c r="C91" s="176" t="s">
        <v>164</v>
      </c>
      <c r="D91" s="176" t="s">
        <v>177</v>
      </c>
      <c r="E91" s="164" t="s">
        <v>299</v>
      </c>
      <c r="F91" s="102">
        <f>F92</f>
        <v>10</v>
      </c>
      <c r="G91" s="102">
        <f>G92</f>
        <v>13</v>
      </c>
    </row>
    <row r="92" spans="1:7" ht="25.15" customHeight="1" x14ac:dyDescent="0.25">
      <c r="A92" s="122" t="s">
        <v>301</v>
      </c>
      <c r="B92" s="177" t="s">
        <v>328</v>
      </c>
      <c r="C92" s="176" t="s">
        <v>164</v>
      </c>
      <c r="D92" s="176" t="s">
        <v>177</v>
      </c>
      <c r="E92" s="164" t="s">
        <v>300</v>
      </c>
      <c r="F92" s="102">
        <v>10</v>
      </c>
      <c r="G92" s="102">
        <v>13</v>
      </c>
    </row>
    <row r="93" spans="1:7" x14ac:dyDescent="0.25">
      <c r="A93" s="124" t="s">
        <v>261</v>
      </c>
      <c r="B93" s="94" t="s">
        <v>197</v>
      </c>
      <c r="C93" s="164"/>
      <c r="D93" s="164"/>
      <c r="E93" s="164"/>
      <c r="F93" s="88">
        <f>F94+F102</f>
        <v>177.1</v>
      </c>
      <c r="G93" s="88">
        <f>G94+G102</f>
        <v>199.8</v>
      </c>
    </row>
    <row r="94" spans="1:7" ht="31.5" x14ac:dyDescent="0.25">
      <c r="A94" s="124" t="s">
        <v>283</v>
      </c>
      <c r="B94" s="94" t="s">
        <v>198</v>
      </c>
      <c r="C94" s="164"/>
      <c r="D94" s="164"/>
      <c r="E94" s="164"/>
      <c r="F94" s="88">
        <f t="shared" ref="F94:G96" si="12">F95</f>
        <v>152.5</v>
      </c>
      <c r="G94" s="88">
        <f t="shared" si="12"/>
        <v>166.5</v>
      </c>
    </row>
    <row r="95" spans="1:7" ht="63" x14ac:dyDescent="0.25">
      <c r="A95" s="120" t="s">
        <v>284</v>
      </c>
      <c r="B95" s="91" t="s">
        <v>199</v>
      </c>
      <c r="C95" s="164"/>
      <c r="D95" s="164"/>
      <c r="E95" s="164"/>
      <c r="F95" s="102">
        <f t="shared" si="12"/>
        <v>152.5</v>
      </c>
      <c r="G95" s="102">
        <f t="shared" si="12"/>
        <v>166.5</v>
      </c>
    </row>
    <row r="96" spans="1:7" x14ac:dyDescent="0.25">
      <c r="A96" s="120" t="s">
        <v>281</v>
      </c>
      <c r="B96" s="91" t="s">
        <v>199</v>
      </c>
      <c r="C96" s="164" t="s">
        <v>169</v>
      </c>
      <c r="D96" s="164"/>
      <c r="E96" s="164"/>
      <c r="F96" s="102">
        <f t="shared" si="12"/>
        <v>152.5</v>
      </c>
      <c r="G96" s="102">
        <f t="shared" si="12"/>
        <v>166.5</v>
      </c>
    </row>
    <row r="97" spans="1:7" ht="31.5" x14ac:dyDescent="0.25">
      <c r="A97" s="120" t="s">
        <v>282</v>
      </c>
      <c r="B97" s="91" t="s">
        <v>199</v>
      </c>
      <c r="C97" s="164" t="s">
        <v>169</v>
      </c>
      <c r="D97" s="164" t="s">
        <v>196</v>
      </c>
      <c r="E97" s="164"/>
      <c r="F97" s="102">
        <f>F98+F100</f>
        <v>152.5</v>
      </c>
      <c r="G97" s="102">
        <f>G98+G100</f>
        <v>166.5</v>
      </c>
    </row>
    <row r="98" spans="1:7" ht="126" x14ac:dyDescent="0.25">
      <c r="A98" s="121" t="s">
        <v>294</v>
      </c>
      <c r="B98" s="91" t="s">
        <v>199</v>
      </c>
      <c r="C98" s="164" t="s">
        <v>169</v>
      </c>
      <c r="D98" s="164" t="s">
        <v>196</v>
      </c>
      <c r="E98" s="164" t="s">
        <v>293</v>
      </c>
      <c r="F98" s="102">
        <f>F99</f>
        <v>136.69999999999999</v>
      </c>
      <c r="G98" s="102">
        <f>G99</f>
        <v>150.69999999999999</v>
      </c>
    </row>
    <row r="99" spans="1:7" ht="47.25" x14ac:dyDescent="0.25">
      <c r="A99" s="120" t="s">
        <v>175</v>
      </c>
      <c r="B99" s="91" t="s">
        <v>199</v>
      </c>
      <c r="C99" s="164" t="s">
        <v>169</v>
      </c>
      <c r="D99" s="164" t="s">
        <v>196</v>
      </c>
      <c r="E99" s="164" t="s">
        <v>176</v>
      </c>
      <c r="F99" s="102">
        <v>136.69999999999999</v>
      </c>
      <c r="G99" s="102">
        <v>150.69999999999999</v>
      </c>
    </row>
    <row r="100" spans="1:7" ht="47.25" x14ac:dyDescent="0.25">
      <c r="A100" s="122" t="s">
        <v>297</v>
      </c>
      <c r="B100" s="91" t="s">
        <v>199</v>
      </c>
      <c r="C100" s="164" t="s">
        <v>169</v>
      </c>
      <c r="D100" s="164" t="s">
        <v>196</v>
      </c>
      <c r="E100" s="91">
        <v>200</v>
      </c>
      <c r="F100" s="92">
        <f>F101</f>
        <v>15.8</v>
      </c>
      <c r="G100" s="92">
        <f>G101</f>
        <v>15.8</v>
      </c>
    </row>
    <row r="101" spans="1:7" ht="63" x14ac:dyDescent="0.25">
      <c r="A101" s="122" t="s">
        <v>298</v>
      </c>
      <c r="B101" s="91" t="s">
        <v>199</v>
      </c>
      <c r="C101" s="164" t="s">
        <v>169</v>
      </c>
      <c r="D101" s="164" t="s">
        <v>196</v>
      </c>
      <c r="E101" s="91">
        <v>240</v>
      </c>
      <c r="F101" s="92">
        <v>15.8</v>
      </c>
      <c r="G101" s="92">
        <v>15.8</v>
      </c>
    </row>
    <row r="102" spans="1:7" ht="41.25" customHeight="1" x14ac:dyDescent="0.25">
      <c r="A102" s="178" t="s">
        <v>213</v>
      </c>
      <c r="B102" s="179" t="s">
        <v>329</v>
      </c>
      <c r="C102" s="164"/>
      <c r="D102" s="164"/>
      <c r="E102" s="164"/>
      <c r="F102" s="88">
        <f>F103+F108</f>
        <v>24.6</v>
      </c>
      <c r="G102" s="88">
        <f>G103+G108</f>
        <v>33.299999999999997</v>
      </c>
    </row>
    <row r="103" spans="1:7" ht="87" customHeight="1" x14ac:dyDescent="0.25">
      <c r="A103" s="114" t="s">
        <v>396</v>
      </c>
      <c r="B103" s="136" t="s">
        <v>184</v>
      </c>
      <c r="C103" s="164" t="s">
        <v>196</v>
      </c>
      <c r="D103" s="164" t="s">
        <v>201</v>
      </c>
      <c r="E103" s="164"/>
      <c r="F103" s="102">
        <f>F104</f>
        <v>10</v>
      </c>
      <c r="G103" s="102">
        <f t="shared" ref="F103:G106" si="13">G104</f>
        <v>10</v>
      </c>
    </row>
    <row r="104" spans="1:7" ht="71.25" customHeight="1" x14ac:dyDescent="0.25">
      <c r="A104" s="96" t="s">
        <v>397</v>
      </c>
      <c r="B104" s="136" t="s">
        <v>398</v>
      </c>
      <c r="C104" s="164" t="s">
        <v>196</v>
      </c>
      <c r="D104" s="164" t="s">
        <v>201</v>
      </c>
      <c r="E104" s="164"/>
      <c r="F104" s="102">
        <f>F105</f>
        <v>10</v>
      </c>
      <c r="G104" s="102">
        <f t="shared" si="13"/>
        <v>10</v>
      </c>
    </row>
    <row r="105" spans="1:7" ht="63" hidden="1" x14ac:dyDescent="0.25">
      <c r="A105" s="114" t="s">
        <v>399</v>
      </c>
      <c r="B105" s="136" t="s">
        <v>398</v>
      </c>
      <c r="C105" s="164" t="s">
        <v>196</v>
      </c>
      <c r="D105" s="164" t="s">
        <v>201</v>
      </c>
      <c r="E105" s="164" t="s">
        <v>296</v>
      </c>
      <c r="F105" s="102">
        <v>10</v>
      </c>
      <c r="G105" s="102">
        <v>10</v>
      </c>
    </row>
    <row r="106" spans="1:7" ht="47.25" hidden="1" x14ac:dyDescent="0.25">
      <c r="A106" s="122" t="s">
        <v>297</v>
      </c>
      <c r="B106" s="136" t="s">
        <v>215</v>
      </c>
      <c r="C106" s="164" t="s">
        <v>177</v>
      </c>
      <c r="D106" s="164" t="s">
        <v>212</v>
      </c>
      <c r="E106" s="135" t="s">
        <v>295</v>
      </c>
      <c r="F106" s="102">
        <f t="shared" si="13"/>
        <v>0</v>
      </c>
      <c r="G106" s="102">
        <f t="shared" si="13"/>
        <v>0</v>
      </c>
    </row>
    <row r="107" spans="1:7" ht="47.25" customHeight="1" x14ac:dyDescent="0.25">
      <c r="A107" s="122" t="s">
        <v>298</v>
      </c>
      <c r="B107" s="136" t="s">
        <v>215</v>
      </c>
      <c r="C107" s="164" t="s">
        <v>177</v>
      </c>
      <c r="D107" s="164" t="s">
        <v>212</v>
      </c>
      <c r="E107" s="91">
        <v>240</v>
      </c>
      <c r="F107" s="102">
        <v>0</v>
      </c>
      <c r="G107" s="102"/>
    </row>
    <row r="108" spans="1:7" ht="12" customHeight="1" x14ac:dyDescent="0.25">
      <c r="A108" s="114" t="s">
        <v>366</v>
      </c>
      <c r="B108" s="91" t="s">
        <v>265</v>
      </c>
      <c r="C108" s="164"/>
      <c r="D108" s="164"/>
      <c r="E108" s="164"/>
      <c r="F108" s="102">
        <f t="shared" ref="F108:G111" si="14">F109</f>
        <v>14.6</v>
      </c>
      <c r="G108" s="102">
        <f t="shared" si="14"/>
        <v>23.3</v>
      </c>
    </row>
    <row r="109" spans="1:7" ht="14.25" customHeight="1" x14ac:dyDescent="0.25">
      <c r="A109" s="120" t="s">
        <v>290</v>
      </c>
      <c r="B109" s="91" t="s">
        <v>265</v>
      </c>
      <c r="C109" s="164" t="s">
        <v>259</v>
      </c>
      <c r="D109" s="164"/>
      <c r="E109" s="164"/>
      <c r="F109" s="102">
        <f t="shared" si="14"/>
        <v>14.6</v>
      </c>
      <c r="G109" s="102">
        <f t="shared" si="14"/>
        <v>23.3</v>
      </c>
    </row>
    <row r="110" spans="1:7" x14ac:dyDescent="0.25">
      <c r="A110" s="120" t="s">
        <v>365</v>
      </c>
      <c r="B110" s="91" t="s">
        <v>265</v>
      </c>
      <c r="C110" s="164" t="s">
        <v>259</v>
      </c>
      <c r="D110" s="164" t="s">
        <v>164</v>
      </c>
      <c r="E110" s="164"/>
      <c r="F110" s="102">
        <f t="shared" si="14"/>
        <v>14.6</v>
      </c>
      <c r="G110" s="102">
        <f t="shared" si="14"/>
        <v>23.3</v>
      </c>
    </row>
    <row r="111" spans="1:7" ht="47.25" x14ac:dyDescent="0.25">
      <c r="A111" s="122" t="s">
        <v>297</v>
      </c>
      <c r="B111" s="91" t="s">
        <v>265</v>
      </c>
      <c r="C111" s="164" t="s">
        <v>259</v>
      </c>
      <c r="D111" s="164" t="s">
        <v>164</v>
      </c>
      <c r="E111" s="164" t="s">
        <v>295</v>
      </c>
      <c r="F111" s="102">
        <f t="shared" si="14"/>
        <v>14.6</v>
      </c>
      <c r="G111" s="102">
        <f t="shared" si="14"/>
        <v>23.3</v>
      </c>
    </row>
    <row r="112" spans="1:7" ht="63" x14ac:dyDescent="0.25">
      <c r="A112" s="122" t="s">
        <v>298</v>
      </c>
      <c r="B112" s="91" t="s">
        <v>265</v>
      </c>
      <c r="C112" s="164" t="s">
        <v>259</v>
      </c>
      <c r="D112" s="164" t="s">
        <v>164</v>
      </c>
      <c r="E112" s="164" t="s">
        <v>296</v>
      </c>
      <c r="F112" s="102">
        <v>14.6</v>
      </c>
      <c r="G112" s="102">
        <v>23.3</v>
      </c>
    </row>
    <row r="113" spans="3:7" x14ac:dyDescent="0.25">
      <c r="C113" s="170"/>
      <c r="D113" s="170"/>
      <c r="E113" s="170"/>
      <c r="F113" s="191"/>
      <c r="G113" s="192"/>
    </row>
    <row r="114" spans="3:7" x14ac:dyDescent="0.25">
      <c r="C114" s="170"/>
      <c r="D114" s="170"/>
      <c r="E114" s="170"/>
      <c r="F114" s="191"/>
      <c r="G114" s="192"/>
    </row>
    <row r="115" spans="3:7" x14ac:dyDescent="0.25">
      <c r="C115" s="170"/>
      <c r="D115" s="170"/>
      <c r="E115" s="170"/>
      <c r="F115" s="191"/>
      <c r="G115" s="192"/>
    </row>
    <row r="116" spans="3:7" x14ac:dyDescent="0.25">
      <c r="C116" s="170"/>
      <c r="D116" s="170"/>
      <c r="E116" s="170"/>
      <c r="F116" s="191"/>
      <c r="G116" s="192"/>
    </row>
    <row r="117" spans="3:7" x14ac:dyDescent="0.25">
      <c r="C117" s="170"/>
      <c r="D117" s="170"/>
      <c r="E117" s="170"/>
      <c r="F117" s="191"/>
      <c r="G117" s="192"/>
    </row>
    <row r="118" spans="3:7" x14ac:dyDescent="0.25">
      <c r="C118" s="170"/>
      <c r="D118" s="170"/>
      <c r="E118" s="170"/>
      <c r="F118" s="191"/>
      <c r="G118" s="192"/>
    </row>
    <row r="119" spans="3:7" x14ac:dyDescent="0.25">
      <c r="C119" s="170"/>
      <c r="D119" s="170"/>
      <c r="E119" s="170"/>
      <c r="F119" s="191"/>
      <c r="G119" s="192"/>
    </row>
    <row r="120" spans="3:7" x14ac:dyDescent="0.25">
      <c r="C120" s="170"/>
      <c r="D120" s="170"/>
      <c r="E120" s="170"/>
      <c r="F120" s="191"/>
      <c r="G120" s="192"/>
    </row>
    <row r="121" spans="3:7" x14ac:dyDescent="0.25">
      <c r="C121" s="170"/>
      <c r="D121" s="170"/>
      <c r="E121" s="170"/>
      <c r="F121" s="191"/>
      <c r="G121" s="192"/>
    </row>
    <row r="122" spans="3:7" x14ac:dyDescent="0.25">
      <c r="C122" s="170"/>
      <c r="D122" s="170"/>
      <c r="E122" s="170"/>
      <c r="F122" s="191"/>
      <c r="G122" s="192"/>
    </row>
    <row r="123" spans="3:7" x14ac:dyDescent="0.25">
      <c r="C123" s="170"/>
      <c r="D123" s="170"/>
      <c r="E123" s="170"/>
      <c r="F123" s="191"/>
      <c r="G123" s="192"/>
    </row>
    <row r="124" spans="3:7" x14ac:dyDescent="0.25">
      <c r="C124" s="170"/>
      <c r="D124" s="170"/>
      <c r="E124" s="170"/>
      <c r="F124" s="191"/>
      <c r="G124" s="192"/>
    </row>
    <row r="125" spans="3:7" x14ac:dyDescent="0.25">
      <c r="C125" s="170"/>
      <c r="D125" s="170"/>
      <c r="E125" s="170"/>
      <c r="F125" s="191"/>
      <c r="G125" s="192"/>
    </row>
    <row r="126" spans="3:7" x14ac:dyDescent="0.25">
      <c r="C126" s="170"/>
      <c r="D126" s="170"/>
      <c r="E126" s="170"/>
      <c r="F126" s="191"/>
      <c r="G126" s="192"/>
    </row>
    <row r="127" spans="3:7" x14ac:dyDescent="0.25">
      <c r="C127" s="170"/>
      <c r="D127" s="170"/>
      <c r="E127" s="170"/>
      <c r="F127" s="191"/>
      <c r="G127" s="192"/>
    </row>
    <row r="128" spans="3:7" x14ac:dyDescent="0.25">
      <c r="C128" s="170"/>
      <c r="D128" s="170"/>
      <c r="E128" s="170"/>
      <c r="F128" s="191"/>
      <c r="G128" s="192"/>
    </row>
    <row r="129" spans="3:7" x14ac:dyDescent="0.25">
      <c r="C129" s="170"/>
      <c r="D129" s="170"/>
      <c r="E129" s="170"/>
      <c r="F129" s="191"/>
      <c r="G129" s="192"/>
    </row>
    <row r="130" spans="3:7" x14ac:dyDescent="0.25">
      <c r="C130" s="170"/>
      <c r="D130" s="170"/>
      <c r="E130" s="170"/>
      <c r="F130" s="191"/>
      <c r="G130" s="192"/>
    </row>
    <row r="131" spans="3:7" x14ac:dyDescent="0.25">
      <c r="C131" s="170"/>
      <c r="D131" s="170"/>
      <c r="E131" s="170"/>
      <c r="F131" s="191"/>
      <c r="G131" s="192"/>
    </row>
    <row r="132" spans="3:7" x14ac:dyDescent="0.25">
      <c r="C132" s="170"/>
      <c r="D132" s="170"/>
      <c r="E132" s="170"/>
      <c r="F132" s="191"/>
      <c r="G132" s="192"/>
    </row>
    <row r="133" spans="3:7" x14ac:dyDescent="0.25">
      <c r="C133" s="170"/>
      <c r="D133" s="170"/>
      <c r="E133" s="170"/>
      <c r="F133" s="191"/>
      <c r="G133" s="192"/>
    </row>
    <row r="134" spans="3:7" x14ac:dyDescent="0.25">
      <c r="C134" s="170"/>
      <c r="D134" s="170"/>
      <c r="E134" s="170"/>
      <c r="F134" s="191"/>
      <c r="G134" s="192"/>
    </row>
    <row r="135" spans="3:7" x14ac:dyDescent="0.25">
      <c r="C135" s="170"/>
      <c r="D135" s="170"/>
      <c r="E135" s="170"/>
      <c r="F135" s="191"/>
      <c r="G135" s="192"/>
    </row>
    <row r="136" spans="3:7" x14ac:dyDescent="0.25">
      <c r="C136" s="170"/>
      <c r="D136" s="170"/>
      <c r="E136" s="170"/>
      <c r="F136" s="191"/>
      <c r="G136" s="192"/>
    </row>
    <row r="137" spans="3:7" x14ac:dyDescent="0.25">
      <c r="C137" s="170"/>
      <c r="D137" s="170"/>
      <c r="E137" s="170"/>
      <c r="F137" s="191"/>
      <c r="G137" s="192"/>
    </row>
    <row r="138" spans="3:7" x14ac:dyDescent="0.25">
      <c r="C138" s="170"/>
      <c r="D138" s="170"/>
      <c r="E138" s="170"/>
      <c r="F138" s="191"/>
      <c r="G138" s="192"/>
    </row>
    <row r="139" spans="3:7" x14ac:dyDescent="0.25">
      <c r="C139" s="170"/>
      <c r="D139" s="170"/>
      <c r="E139" s="170"/>
      <c r="F139" s="191"/>
      <c r="G139" s="192"/>
    </row>
    <row r="140" spans="3:7" x14ac:dyDescent="0.25">
      <c r="C140" s="170"/>
      <c r="D140" s="170"/>
      <c r="E140" s="170"/>
      <c r="F140" s="191"/>
      <c r="G140" s="192"/>
    </row>
    <row r="141" spans="3:7" x14ac:dyDescent="0.25">
      <c r="C141" s="170"/>
      <c r="D141" s="170"/>
      <c r="E141" s="170"/>
      <c r="F141" s="191"/>
      <c r="G141" s="192"/>
    </row>
    <row r="142" spans="3:7" x14ac:dyDescent="0.25">
      <c r="C142" s="170"/>
      <c r="D142" s="170"/>
      <c r="E142" s="170"/>
      <c r="F142" s="191"/>
      <c r="G142" s="192"/>
    </row>
    <row r="143" spans="3:7" x14ac:dyDescent="0.25">
      <c r="C143" s="170"/>
      <c r="D143" s="170"/>
      <c r="E143" s="170"/>
      <c r="F143" s="191"/>
      <c r="G143" s="192"/>
    </row>
    <row r="144" spans="3:7" x14ac:dyDescent="0.25">
      <c r="C144" s="170"/>
      <c r="D144" s="170"/>
      <c r="E144" s="170"/>
      <c r="F144" s="191"/>
      <c r="G144" s="192"/>
    </row>
    <row r="145" spans="3:7" x14ac:dyDescent="0.25">
      <c r="C145" s="170"/>
      <c r="D145" s="170"/>
      <c r="E145" s="170"/>
      <c r="F145" s="191"/>
      <c r="G145" s="192"/>
    </row>
    <row r="146" spans="3:7" x14ac:dyDescent="0.25">
      <c r="C146" s="170"/>
      <c r="D146" s="170"/>
      <c r="E146" s="170"/>
      <c r="F146" s="191"/>
      <c r="G146" s="192"/>
    </row>
    <row r="147" spans="3:7" x14ac:dyDescent="0.25">
      <c r="C147" s="170"/>
      <c r="D147" s="170"/>
      <c r="E147" s="170"/>
      <c r="F147" s="191"/>
      <c r="G147" s="192"/>
    </row>
    <row r="148" spans="3:7" x14ac:dyDescent="0.25">
      <c r="C148" s="170"/>
      <c r="D148" s="170"/>
      <c r="E148" s="170"/>
      <c r="F148" s="191"/>
      <c r="G148" s="192"/>
    </row>
    <row r="149" spans="3:7" x14ac:dyDescent="0.25">
      <c r="C149" s="170"/>
      <c r="D149" s="170"/>
      <c r="E149" s="170"/>
      <c r="F149" s="191"/>
      <c r="G149" s="192"/>
    </row>
    <row r="150" spans="3:7" x14ac:dyDescent="0.25">
      <c r="C150" s="170"/>
      <c r="D150" s="170"/>
      <c r="E150" s="170"/>
      <c r="F150" s="191"/>
      <c r="G150" s="192"/>
    </row>
    <row r="151" spans="3:7" x14ac:dyDescent="0.25">
      <c r="C151" s="170"/>
      <c r="D151" s="170"/>
      <c r="E151" s="170"/>
      <c r="F151" s="191"/>
      <c r="G151" s="192"/>
    </row>
    <row r="152" spans="3:7" x14ac:dyDescent="0.25">
      <c r="C152" s="170"/>
      <c r="D152" s="170"/>
      <c r="E152" s="170"/>
      <c r="F152" s="191"/>
      <c r="G152" s="192"/>
    </row>
    <row r="153" spans="3:7" x14ac:dyDescent="0.25">
      <c r="C153" s="170"/>
      <c r="D153" s="170"/>
      <c r="E153" s="170"/>
      <c r="F153" s="191"/>
      <c r="G153" s="192"/>
    </row>
    <row r="154" spans="3:7" x14ac:dyDescent="0.25">
      <c r="C154" s="170"/>
      <c r="D154" s="170"/>
      <c r="E154" s="170"/>
      <c r="F154" s="191"/>
      <c r="G154" s="192"/>
    </row>
    <row r="155" spans="3:7" x14ac:dyDescent="0.25">
      <c r="C155" s="170"/>
      <c r="D155" s="170"/>
      <c r="E155" s="170"/>
      <c r="F155" s="191"/>
      <c r="G155" s="192"/>
    </row>
    <row r="156" spans="3:7" x14ac:dyDescent="0.25">
      <c r="C156" s="170"/>
      <c r="D156" s="170"/>
      <c r="E156" s="170"/>
      <c r="F156" s="191"/>
      <c r="G156" s="192"/>
    </row>
    <row r="157" spans="3:7" x14ac:dyDescent="0.25">
      <c r="C157" s="170"/>
      <c r="D157" s="170"/>
      <c r="E157" s="170"/>
      <c r="F157" s="191"/>
      <c r="G157" s="192"/>
    </row>
    <row r="158" spans="3:7" x14ac:dyDescent="0.25">
      <c r="C158" s="170"/>
      <c r="D158" s="170"/>
      <c r="E158" s="170"/>
      <c r="F158" s="191"/>
      <c r="G158" s="192"/>
    </row>
    <row r="159" spans="3:7" x14ac:dyDescent="0.25">
      <c r="C159" s="170"/>
      <c r="D159" s="170"/>
      <c r="E159" s="170"/>
      <c r="F159" s="191"/>
      <c r="G159" s="192"/>
    </row>
    <row r="160" spans="3:7" x14ac:dyDescent="0.25">
      <c r="C160" s="170"/>
      <c r="D160" s="170"/>
      <c r="E160" s="170"/>
      <c r="F160" s="191"/>
      <c r="G160" s="192"/>
    </row>
    <row r="161" spans="3:7" x14ac:dyDescent="0.25">
      <c r="C161" s="170"/>
      <c r="D161" s="170"/>
      <c r="E161" s="170"/>
      <c r="F161" s="191"/>
      <c r="G161" s="192"/>
    </row>
    <row r="162" spans="3:7" x14ac:dyDescent="0.25">
      <c r="C162" s="170"/>
      <c r="D162" s="170"/>
      <c r="E162" s="170"/>
      <c r="F162" s="191"/>
      <c r="G162" s="192"/>
    </row>
    <row r="163" spans="3:7" x14ac:dyDescent="0.25">
      <c r="C163" s="170"/>
      <c r="D163" s="170"/>
      <c r="E163" s="170"/>
      <c r="F163" s="191"/>
      <c r="G163" s="192"/>
    </row>
    <row r="164" spans="3:7" x14ac:dyDescent="0.25">
      <c r="C164" s="170"/>
      <c r="D164" s="170"/>
      <c r="E164" s="170"/>
      <c r="F164" s="191"/>
      <c r="G164" s="192"/>
    </row>
    <row r="165" spans="3:7" x14ac:dyDescent="0.25">
      <c r="C165" s="170"/>
      <c r="D165" s="170"/>
      <c r="E165" s="170"/>
      <c r="F165" s="191"/>
      <c r="G165" s="192"/>
    </row>
    <row r="166" spans="3:7" x14ac:dyDescent="0.25">
      <c r="C166" s="170"/>
      <c r="D166" s="170"/>
      <c r="E166" s="170"/>
      <c r="F166" s="191"/>
      <c r="G166" s="192"/>
    </row>
    <row r="167" spans="3:7" x14ac:dyDescent="0.25">
      <c r="C167" s="170"/>
      <c r="D167" s="170"/>
      <c r="E167" s="170"/>
      <c r="F167" s="191"/>
      <c r="G167" s="192"/>
    </row>
    <row r="168" spans="3:7" x14ac:dyDescent="0.25">
      <c r="C168" s="170"/>
      <c r="D168" s="170"/>
      <c r="E168" s="170"/>
      <c r="F168" s="191"/>
      <c r="G168" s="192"/>
    </row>
    <row r="169" spans="3:7" x14ac:dyDescent="0.25">
      <c r="C169" s="170"/>
      <c r="D169" s="170"/>
      <c r="E169" s="170"/>
      <c r="F169" s="191"/>
      <c r="G169" s="192"/>
    </row>
    <row r="170" spans="3:7" x14ac:dyDescent="0.25">
      <c r="C170" s="170"/>
      <c r="D170" s="170"/>
      <c r="E170" s="170"/>
      <c r="F170" s="191"/>
    </row>
    <row r="171" spans="3:7" x14ac:dyDescent="0.25">
      <c r="C171" s="170"/>
      <c r="D171" s="170"/>
      <c r="E171" s="170"/>
      <c r="F171" s="191"/>
    </row>
    <row r="172" spans="3:7" x14ac:dyDescent="0.25">
      <c r="C172" s="170"/>
      <c r="D172" s="170"/>
      <c r="E172" s="170"/>
      <c r="F172" s="191"/>
    </row>
    <row r="173" spans="3:7" x14ac:dyDescent="0.25">
      <c r="C173" s="170"/>
      <c r="D173" s="170"/>
      <c r="E173" s="170"/>
      <c r="F173" s="191"/>
    </row>
    <row r="174" spans="3:7" x14ac:dyDescent="0.25">
      <c r="C174" s="170"/>
      <c r="D174" s="170"/>
      <c r="E174" s="170"/>
      <c r="F174" s="191"/>
    </row>
    <row r="175" spans="3:7" x14ac:dyDescent="0.25">
      <c r="C175" s="170"/>
      <c r="D175" s="170"/>
      <c r="E175" s="170"/>
      <c r="F175" s="191"/>
    </row>
    <row r="176" spans="3:7" x14ac:dyDescent="0.25">
      <c r="C176" s="170"/>
      <c r="D176" s="170"/>
      <c r="E176" s="170"/>
      <c r="F176" s="191"/>
    </row>
    <row r="177" spans="3:6" x14ac:dyDescent="0.25">
      <c r="C177" s="170"/>
      <c r="D177" s="170"/>
      <c r="E177" s="170"/>
      <c r="F177" s="191"/>
    </row>
    <row r="178" spans="3:6" x14ac:dyDescent="0.25">
      <c r="C178" s="170"/>
      <c r="D178" s="170"/>
      <c r="E178" s="170"/>
      <c r="F178" s="191"/>
    </row>
    <row r="179" spans="3:6" x14ac:dyDescent="0.25">
      <c r="C179" s="170"/>
      <c r="D179" s="170"/>
      <c r="E179" s="170"/>
      <c r="F179" s="191"/>
    </row>
  </sheetData>
  <mergeCells count="8">
    <mergeCell ref="F1:G1"/>
    <mergeCell ref="F2:G2"/>
    <mergeCell ref="A3:G3"/>
    <mergeCell ref="A5:A6"/>
    <mergeCell ref="B5:B6"/>
    <mergeCell ref="C5:C6"/>
    <mergeCell ref="D5:D6"/>
    <mergeCell ref="E5:E6"/>
  </mergeCells>
  <pageMargins left="0" right="0" top="0" bottom="0" header="0.31496062992125984" footer="0.31496062992125984"/>
  <pageSetup paperSize="9" scale="73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workbookViewId="0">
      <selection activeCell="F5" sqref="F5"/>
    </sheetView>
  </sheetViews>
  <sheetFormatPr defaultColWidth="9.140625" defaultRowHeight="15.75" outlineLevelRow="2" x14ac:dyDescent="0.25"/>
  <cols>
    <col min="1" max="1" width="34.28515625" style="68" customWidth="1"/>
    <col min="2" max="2" width="76.28515625" style="69" customWidth="1"/>
    <col min="3" max="3" width="29.7109375" style="69" customWidth="1"/>
    <col min="4" max="254" width="9.140625" style="70"/>
    <col min="255" max="255" width="26.7109375" style="70" customWidth="1"/>
    <col min="256" max="256" width="81.42578125" style="70" customWidth="1"/>
    <col min="257" max="259" width="13.85546875" style="70" customWidth="1"/>
    <col min="260" max="510" width="9.140625" style="70"/>
    <col min="511" max="511" width="26.7109375" style="70" customWidth="1"/>
    <col min="512" max="512" width="81.42578125" style="70" customWidth="1"/>
    <col min="513" max="515" width="13.85546875" style="70" customWidth="1"/>
    <col min="516" max="766" width="9.140625" style="70"/>
    <col min="767" max="767" width="26.7109375" style="70" customWidth="1"/>
    <col min="768" max="768" width="81.42578125" style="70" customWidth="1"/>
    <col min="769" max="771" width="13.85546875" style="70" customWidth="1"/>
    <col min="772" max="1022" width="9.140625" style="70"/>
    <col min="1023" max="1023" width="26.7109375" style="70" customWidth="1"/>
    <col min="1024" max="1024" width="81.42578125" style="70" customWidth="1"/>
    <col min="1025" max="1027" width="13.85546875" style="70" customWidth="1"/>
    <col min="1028" max="1278" width="9.140625" style="70"/>
    <col min="1279" max="1279" width="26.7109375" style="70" customWidth="1"/>
    <col min="1280" max="1280" width="81.42578125" style="70" customWidth="1"/>
    <col min="1281" max="1283" width="13.85546875" style="70" customWidth="1"/>
    <col min="1284" max="1534" width="9.140625" style="70"/>
    <col min="1535" max="1535" width="26.7109375" style="70" customWidth="1"/>
    <col min="1536" max="1536" width="81.42578125" style="70" customWidth="1"/>
    <col min="1537" max="1539" width="13.85546875" style="70" customWidth="1"/>
    <col min="1540" max="1790" width="9.140625" style="70"/>
    <col min="1791" max="1791" width="26.7109375" style="70" customWidth="1"/>
    <col min="1792" max="1792" width="81.42578125" style="70" customWidth="1"/>
    <col min="1793" max="1795" width="13.85546875" style="70" customWidth="1"/>
    <col min="1796" max="2046" width="9.140625" style="70"/>
    <col min="2047" max="2047" width="26.7109375" style="70" customWidth="1"/>
    <col min="2048" max="2048" width="81.42578125" style="70" customWidth="1"/>
    <col min="2049" max="2051" width="13.85546875" style="70" customWidth="1"/>
    <col min="2052" max="2302" width="9.140625" style="70"/>
    <col min="2303" max="2303" width="26.7109375" style="70" customWidth="1"/>
    <col min="2304" max="2304" width="81.42578125" style="70" customWidth="1"/>
    <col min="2305" max="2307" width="13.85546875" style="70" customWidth="1"/>
    <col min="2308" max="2558" width="9.140625" style="70"/>
    <col min="2559" max="2559" width="26.7109375" style="70" customWidth="1"/>
    <col min="2560" max="2560" width="81.42578125" style="70" customWidth="1"/>
    <col min="2561" max="2563" width="13.85546875" style="70" customWidth="1"/>
    <col min="2564" max="2814" width="9.140625" style="70"/>
    <col min="2815" max="2815" width="26.7109375" style="70" customWidth="1"/>
    <col min="2816" max="2816" width="81.42578125" style="70" customWidth="1"/>
    <col min="2817" max="2819" width="13.85546875" style="70" customWidth="1"/>
    <col min="2820" max="3070" width="9.140625" style="70"/>
    <col min="3071" max="3071" width="26.7109375" style="70" customWidth="1"/>
    <col min="3072" max="3072" width="81.42578125" style="70" customWidth="1"/>
    <col min="3073" max="3075" width="13.85546875" style="70" customWidth="1"/>
    <col min="3076" max="3326" width="9.140625" style="70"/>
    <col min="3327" max="3327" width="26.7109375" style="70" customWidth="1"/>
    <col min="3328" max="3328" width="81.42578125" style="70" customWidth="1"/>
    <col min="3329" max="3331" width="13.85546875" style="70" customWidth="1"/>
    <col min="3332" max="3582" width="9.140625" style="70"/>
    <col min="3583" max="3583" width="26.7109375" style="70" customWidth="1"/>
    <col min="3584" max="3584" width="81.42578125" style="70" customWidth="1"/>
    <col min="3585" max="3587" width="13.85546875" style="70" customWidth="1"/>
    <col min="3588" max="3838" width="9.140625" style="70"/>
    <col min="3839" max="3839" width="26.7109375" style="70" customWidth="1"/>
    <col min="3840" max="3840" width="81.42578125" style="70" customWidth="1"/>
    <col min="3841" max="3843" width="13.85546875" style="70" customWidth="1"/>
    <col min="3844" max="4094" width="9.140625" style="70"/>
    <col min="4095" max="4095" width="26.7109375" style="70" customWidth="1"/>
    <col min="4096" max="4096" width="81.42578125" style="70" customWidth="1"/>
    <col min="4097" max="4099" width="13.85546875" style="70" customWidth="1"/>
    <col min="4100" max="4350" width="9.140625" style="70"/>
    <col min="4351" max="4351" width="26.7109375" style="70" customWidth="1"/>
    <col min="4352" max="4352" width="81.42578125" style="70" customWidth="1"/>
    <col min="4353" max="4355" width="13.85546875" style="70" customWidth="1"/>
    <col min="4356" max="4606" width="9.140625" style="70"/>
    <col min="4607" max="4607" width="26.7109375" style="70" customWidth="1"/>
    <col min="4608" max="4608" width="81.42578125" style="70" customWidth="1"/>
    <col min="4609" max="4611" width="13.85546875" style="70" customWidth="1"/>
    <col min="4612" max="4862" width="9.140625" style="70"/>
    <col min="4863" max="4863" width="26.7109375" style="70" customWidth="1"/>
    <col min="4864" max="4864" width="81.42578125" style="70" customWidth="1"/>
    <col min="4865" max="4867" width="13.85546875" style="70" customWidth="1"/>
    <col min="4868" max="5118" width="9.140625" style="70"/>
    <col min="5119" max="5119" width="26.7109375" style="70" customWidth="1"/>
    <col min="5120" max="5120" width="81.42578125" style="70" customWidth="1"/>
    <col min="5121" max="5123" width="13.85546875" style="70" customWidth="1"/>
    <col min="5124" max="5374" width="9.140625" style="70"/>
    <col min="5375" max="5375" width="26.7109375" style="70" customWidth="1"/>
    <col min="5376" max="5376" width="81.42578125" style="70" customWidth="1"/>
    <col min="5377" max="5379" width="13.85546875" style="70" customWidth="1"/>
    <col min="5380" max="5630" width="9.140625" style="70"/>
    <col min="5631" max="5631" width="26.7109375" style="70" customWidth="1"/>
    <col min="5632" max="5632" width="81.42578125" style="70" customWidth="1"/>
    <col min="5633" max="5635" width="13.85546875" style="70" customWidth="1"/>
    <col min="5636" max="5886" width="9.140625" style="70"/>
    <col min="5887" max="5887" width="26.7109375" style="70" customWidth="1"/>
    <col min="5888" max="5888" width="81.42578125" style="70" customWidth="1"/>
    <col min="5889" max="5891" width="13.85546875" style="70" customWidth="1"/>
    <col min="5892" max="6142" width="9.140625" style="70"/>
    <col min="6143" max="6143" width="26.7109375" style="70" customWidth="1"/>
    <col min="6144" max="6144" width="81.42578125" style="70" customWidth="1"/>
    <col min="6145" max="6147" width="13.85546875" style="70" customWidth="1"/>
    <col min="6148" max="6398" width="9.140625" style="70"/>
    <col min="6399" max="6399" width="26.7109375" style="70" customWidth="1"/>
    <col min="6400" max="6400" width="81.42578125" style="70" customWidth="1"/>
    <col min="6401" max="6403" width="13.85546875" style="70" customWidth="1"/>
    <col min="6404" max="6654" width="9.140625" style="70"/>
    <col min="6655" max="6655" width="26.7109375" style="70" customWidth="1"/>
    <col min="6656" max="6656" width="81.42578125" style="70" customWidth="1"/>
    <col min="6657" max="6659" width="13.85546875" style="70" customWidth="1"/>
    <col min="6660" max="6910" width="9.140625" style="70"/>
    <col min="6911" max="6911" width="26.7109375" style="70" customWidth="1"/>
    <col min="6912" max="6912" width="81.42578125" style="70" customWidth="1"/>
    <col min="6913" max="6915" width="13.85546875" style="70" customWidth="1"/>
    <col min="6916" max="7166" width="9.140625" style="70"/>
    <col min="7167" max="7167" width="26.7109375" style="70" customWidth="1"/>
    <col min="7168" max="7168" width="81.42578125" style="70" customWidth="1"/>
    <col min="7169" max="7171" width="13.85546875" style="70" customWidth="1"/>
    <col min="7172" max="7422" width="9.140625" style="70"/>
    <col min="7423" max="7423" width="26.7109375" style="70" customWidth="1"/>
    <col min="7424" max="7424" width="81.42578125" style="70" customWidth="1"/>
    <col min="7425" max="7427" width="13.85546875" style="70" customWidth="1"/>
    <col min="7428" max="7678" width="9.140625" style="70"/>
    <col min="7679" max="7679" width="26.7109375" style="70" customWidth="1"/>
    <col min="7680" max="7680" width="81.42578125" style="70" customWidth="1"/>
    <col min="7681" max="7683" width="13.85546875" style="70" customWidth="1"/>
    <col min="7684" max="7934" width="9.140625" style="70"/>
    <col min="7935" max="7935" width="26.7109375" style="70" customWidth="1"/>
    <col min="7936" max="7936" width="81.42578125" style="70" customWidth="1"/>
    <col min="7937" max="7939" width="13.85546875" style="70" customWidth="1"/>
    <col min="7940" max="8190" width="9.140625" style="70"/>
    <col min="8191" max="8191" width="26.7109375" style="70" customWidth="1"/>
    <col min="8192" max="8192" width="81.42578125" style="70" customWidth="1"/>
    <col min="8193" max="8195" width="13.85546875" style="70" customWidth="1"/>
    <col min="8196" max="8446" width="9.140625" style="70"/>
    <col min="8447" max="8447" width="26.7109375" style="70" customWidth="1"/>
    <col min="8448" max="8448" width="81.42578125" style="70" customWidth="1"/>
    <col min="8449" max="8451" width="13.85546875" style="70" customWidth="1"/>
    <col min="8452" max="8702" width="9.140625" style="70"/>
    <col min="8703" max="8703" width="26.7109375" style="70" customWidth="1"/>
    <col min="8704" max="8704" width="81.42578125" style="70" customWidth="1"/>
    <col min="8705" max="8707" width="13.85546875" style="70" customWidth="1"/>
    <col min="8708" max="8958" width="9.140625" style="70"/>
    <col min="8959" max="8959" width="26.7109375" style="70" customWidth="1"/>
    <col min="8960" max="8960" width="81.42578125" style="70" customWidth="1"/>
    <col min="8961" max="8963" width="13.85546875" style="70" customWidth="1"/>
    <col min="8964" max="9214" width="9.140625" style="70"/>
    <col min="9215" max="9215" width="26.7109375" style="70" customWidth="1"/>
    <col min="9216" max="9216" width="81.42578125" style="70" customWidth="1"/>
    <col min="9217" max="9219" width="13.85546875" style="70" customWidth="1"/>
    <col min="9220" max="9470" width="9.140625" style="70"/>
    <col min="9471" max="9471" width="26.7109375" style="70" customWidth="1"/>
    <col min="9472" max="9472" width="81.42578125" style="70" customWidth="1"/>
    <col min="9473" max="9475" width="13.85546875" style="70" customWidth="1"/>
    <col min="9476" max="9726" width="9.140625" style="70"/>
    <col min="9727" max="9727" width="26.7109375" style="70" customWidth="1"/>
    <col min="9728" max="9728" width="81.42578125" style="70" customWidth="1"/>
    <col min="9729" max="9731" width="13.85546875" style="70" customWidth="1"/>
    <col min="9732" max="9982" width="9.140625" style="70"/>
    <col min="9983" max="9983" width="26.7109375" style="70" customWidth="1"/>
    <col min="9984" max="9984" width="81.42578125" style="70" customWidth="1"/>
    <col min="9985" max="9987" width="13.85546875" style="70" customWidth="1"/>
    <col min="9988" max="10238" width="9.140625" style="70"/>
    <col min="10239" max="10239" width="26.7109375" style="70" customWidth="1"/>
    <col min="10240" max="10240" width="81.42578125" style="70" customWidth="1"/>
    <col min="10241" max="10243" width="13.85546875" style="70" customWidth="1"/>
    <col min="10244" max="10494" width="9.140625" style="70"/>
    <col min="10495" max="10495" width="26.7109375" style="70" customWidth="1"/>
    <col min="10496" max="10496" width="81.42578125" style="70" customWidth="1"/>
    <col min="10497" max="10499" width="13.85546875" style="70" customWidth="1"/>
    <col min="10500" max="10750" width="9.140625" style="70"/>
    <col min="10751" max="10751" width="26.7109375" style="70" customWidth="1"/>
    <col min="10752" max="10752" width="81.42578125" style="70" customWidth="1"/>
    <col min="10753" max="10755" width="13.85546875" style="70" customWidth="1"/>
    <col min="10756" max="11006" width="9.140625" style="70"/>
    <col min="11007" max="11007" width="26.7109375" style="70" customWidth="1"/>
    <col min="11008" max="11008" width="81.42578125" style="70" customWidth="1"/>
    <col min="11009" max="11011" width="13.85546875" style="70" customWidth="1"/>
    <col min="11012" max="11262" width="9.140625" style="70"/>
    <col min="11263" max="11263" width="26.7109375" style="70" customWidth="1"/>
    <col min="11264" max="11264" width="81.42578125" style="70" customWidth="1"/>
    <col min="11265" max="11267" width="13.85546875" style="70" customWidth="1"/>
    <col min="11268" max="11518" width="9.140625" style="70"/>
    <col min="11519" max="11519" width="26.7109375" style="70" customWidth="1"/>
    <col min="11520" max="11520" width="81.42578125" style="70" customWidth="1"/>
    <col min="11521" max="11523" width="13.85546875" style="70" customWidth="1"/>
    <col min="11524" max="11774" width="9.140625" style="70"/>
    <col min="11775" max="11775" width="26.7109375" style="70" customWidth="1"/>
    <col min="11776" max="11776" width="81.42578125" style="70" customWidth="1"/>
    <col min="11777" max="11779" width="13.85546875" style="70" customWidth="1"/>
    <col min="11780" max="12030" width="9.140625" style="70"/>
    <col min="12031" max="12031" width="26.7109375" style="70" customWidth="1"/>
    <col min="12032" max="12032" width="81.42578125" style="70" customWidth="1"/>
    <col min="12033" max="12035" width="13.85546875" style="70" customWidth="1"/>
    <col min="12036" max="12286" width="9.140625" style="70"/>
    <col min="12287" max="12287" width="26.7109375" style="70" customWidth="1"/>
    <col min="12288" max="12288" width="81.42578125" style="70" customWidth="1"/>
    <col min="12289" max="12291" width="13.85546875" style="70" customWidth="1"/>
    <col min="12292" max="12542" width="9.140625" style="70"/>
    <col min="12543" max="12543" width="26.7109375" style="70" customWidth="1"/>
    <col min="12544" max="12544" width="81.42578125" style="70" customWidth="1"/>
    <col min="12545" max="12547" width="13.85546875" style="70" customWidth="1"/>
    <col min="12548" max="12798" width="9.140625" style="70"/>
    <col min="12799" max="12799" width="26.7109375" style="70" customWidth="1"/>
    <col min="12800" max="12800" width="81.42578125" style="70" customWidth="1"/>
    <col min="12801" max="12803" width="13.85546875" style="70" customWidth="1"/>
    <col min="12804" max="13054" width="9.140625" style="70"/>
    <col min="13055" max="13055" width="26.7109375" style="70" customWidth="1"/>
    <col min="13056" max="13056" width="81.42578125" style="70" customWidth="1"/>
    <col min="13057" max="13059" width="13.85546875" style="70" customWidth="1"/>
    <col min="13060" max="13310" width="9.140625" style="70"/>
    <col min="13311" max="13311" width="26.7109375" style="70" customWidth="1"/>
    <col min="13312" max="13312" width="81.42578125" style="70" customWidth="1"/>
    <col min="13313" max="13315" width="13.85546875" style="70" customWidth="1"/>
    <col min="13316" max="13566" width="9.140625" style="70"/>
    <col min="13567" max="13567" width="26.7109375" style="70" customWidth="1"/>
    <col min="13568" max="13568" width="81.42578125" style="70" customWidth="1"/>
    <col min="13569" max="13571" width="13.85546875" style="70" customWidth="1"/>
    <col min="13572" max="13822" width="9.140625" style="70"/>
    <col min="13823" max="13823" width="26.7109375" style="70" customWidth="1"/>
    <col min="13824" max="13824" width="81.42578125" style="70" customWidth="1"/>
    <col min="13825" max="13827" width="13.85546875" style="70" customWidth="1"/>
    <col min="13828" max="14078" width="9.140625" style="70"/>
    <col min="14079" max="14079" width="26.7109375" style="70" customWidth="1"/>
    <col min="14080" max="14080" width="81.42578125" style="70" customWidth="1"/>
    <col min="14081" max="14083" width="13.85546875" style="70" customWidth="1"/>
    <col min="14084" max="14334" width="9.140625" style="70"/>
    <col min="14335" max="14335" width="26.7109375" style="70" customWidth="1"/>
    <col min="14336" max="14336" width="81.42578125" style="70" customWidth="1"/>
    <col min="14337" max="14339" width="13.85546875" style="70" customWidth="1"/>
    <col min="14340" max="14590" width="9.140625" style="70"/>
    <col min="14591" max="14591" width="26.7109375" style="70" customWidth="1"/>
    <col min="14592" max="14592" width="81.42578125" style="70" customWidth="1"/>
    <col min="14593" max="14595" width="13.85546875" style="70" customWidth="1"/>
    <col min="14596" max="14846" width="9.140625" style="70"/>
    <col min="14847" max="14847" width="26.7109375" style="70" customWidth="1"/>
    <col min="14848" max="14848" width="81.42578125" style="70" customWidth="1"/>
    <col min="14849" max="14851" width="13.85546875" style="70" customWidth="1"/>
    <col min="14852" max="15102" width="9.140625" style="70"/>
    <col min="15103" max="15103" width="26.7109375" style="70" customWidth="1"/>
    <col min="15104" max="15104" width="81.42578125" style="70" customWidth="1"/>
    <col min="15105" max="15107" width="13.85546875" style="70" customWidth="1"/>
    <col min="15108" max="15358" width="9.140625" style="70"/>
    <col min="15359" max="15359" width="26.7109375" style="70" customWidth="1"/>
    <col min="15360" max="15360" width="81.42578125" style="70" customWidth="1"/>
    <col min="15361" max="15363" width="13.85546875" style="70" customWidth="1"/>
    <col min="15364" max="15614" width="9.140625" style="70"/>
    <col min="15615" max="15615" width="26.7109375" style="70" customWidth="1"/>
    <col min="15616" max="15616" width="81.42578125" style="70" customWidth="1"/>
    <col min="15617" max="15619" width="13.85546875" style="70" customWidth="1"/>
    <col min="15620" max="15870" width="9.140625" style="70"/>
    <col min="15871" max="15871" width="26.7109375" style="70" customWidth="1"/>
    <col min="15872" max="15872" width="81.42578125" style="70" customWidth="1"/>
    <col min="15873" max="15875" width="13.85546875" style="70" customWidth="1"/>
    <col min="15876" max="16126" width="9.140625" style="70"/>
    <col min="16127" max="16127" width="26.7109375" style="70" customWidth="1"/>
    <col min="16128" max="16128" width="81.42578125" style="70" customWidth="1"/>
    <col min="16129" max="16131" width="13.85546875" style="70" customWidth="1"/>
    <col min="16132" max="16384" width="9.140625" style="70"/>
  </cols>
  <sheetData>
    <row r="1" spans="1:4" ht="17.45" customHeight="1" x14ac:dyDescent="0.3">
      <c r="C1" s="28" t="s">
        <v>353</v>
      </c>
    </row>
    <row r="2" spans="1:4" ht="165" customHeight="1" x14ac:dyDescent="0.25">
      <c r="B2" s="5"/>
      <c r="C2" s="237" t="s">
        <v>434</v>
      </c>
      <c r="D2" s="26"/>
    </row>
    <row r="3" spans="1:4" ht="54.75" customHeight="1" x14ac:dyDescent="0.25">
      <c r="A3" s="281" t="s">
        <v>445</v>
      </c>
      <c r="B3" s="281"/>
      <c r="C3" s="281"/>
    </row>
    <row r="4" spans="1:4" ht="18.75" customHeight="1" x14ac:dyDescent="0.25">
      <c r="C4" s="129" t="s">
        <v>109</v>
      </c>
    </row>
    <row r="5" spans="1:4" s="73" customFormat="1" ht="73.5" customHeight="1" x14ac:dyDescent="0.25">
      <c r="A5" s="79" t="s">
        <v>94</v>
      </c>
      <c r="B5" s="71" t="s">
        <v>135</v>
      </c>
      <c r="C5" s="72" t="s">
        <v>136</v>
      </c>
    </row>
    <row r="6" spans="1:4" ht="34.15" customHeight="1" x14ac:dyDescent="0.25">
      <c r="A6" s="80" t="s">
        <v>137</v>
      </c>
      <c r="B6" s="74" t="s">
        <v>138</v>
      </c>
      <c r="C6" s="75">
        <f>C7</f>
        <v>0</v>
      </c>
    </row>
    <row r="7" spans="1:4" ht="34.15" customHeight="1" x14ac:dyDescent="0.25">
      <c r="A7" s="80" t="s">
        <v>139</v>
      </c>
      <c r="B7" s="76" t="s">
        <v>140</v>
      </c>
      <c r="C7" s="75">
        <f>C8+C12</f>
        <v>0</v>
      </c>
    </row>
    <row r="8" spans="1:4" ht="34.15" customHeight="1" outlineLevel="2" x14ac:dyDescent="0.25">
      <c r="A8" s="81" t="s">
        <v>141</v>
      </c>
      <c r="B8" s="76" t="s">
        <v>142</v>
      </c>
      <c r="C8" s="75">
        <f t="shared" ref="C8:C10" si="0">C9</f>
        <v>-3327.4</v>
      </c>
    </row>
    <row r="9" spans="1:4" ht="34.15" customHeight="1" outlineLevel="2" x14ac:dyDescent="0.25">
      <c r="A9" s="81" t="s">
        <v>143</v>
      </c>
      <c r="B9" s="76" t="s">
        <v>144</v>
      </c>
      <c r="C9" s="75">
        <f t="shared" si="0"/>
        <v>-3327.4</v>
      </c>
    </row>
    <row r="10" spans="1:4" ht="34.15" customHeight="1" outlineLevel="2" x14ac:dyDescent="0.25">
      <c r="A10" s="81" t="s">
        <v>145</v>
      </c>
      <c r="B10" s="76" t="s">
        <v>146</v>
      </c>
      <c r="C10" s="75">
        <f t="shared" si="0"/>
        <v>-3327.4</v>
      </c>
    </row>
    <row r="11" spans="1:4" ht="34.15" customHeight="1" outlineLevel="2" x14ac:dyDescent="0.25">
      <c r="A11" s="82" t="s">
        <v>147</v>
      </c>
      <c r="B11" s="77" t="s">
        <v>148</v>
      </c>
      <c r="C11" s="78">
        <v>-3327.4</v>
      </c>
    </row>
    <row r="12" spans="1:4" ht="34.15" customHeight="1" x14ac:dyDescent="0.25">
      <c r="A12" s="81" t="s">
        <v>149</v>
      </c>
      <c r="B12" s="76" t="s">
        <v>150</v>
      </c>
      <c r="C12" s="75">
        <f t="shared" ref="C12:C14" si="1">C13</f>
        <v>3327.4</v>
      </c>
    </row>
    <row r="13" spans="1:4" ht="34.15" customHeight="1" x14ac:dyDescent="0.25">
      <c r="A13" s="81" t="s">
        <v>151</v>
      </c>
      <c r="B13" s="76" t="s">
        <v>152</v>
      </c>
      <c r="C13" s="75">
        <f t="shared" si="1"/>
        <v>3327.4</v>
      </c>
    </row>
    <row r="14" spans="1:4" ht="34.15" customHeight="1" x14ac:dyDescent="0.25">
      <c r="A14" s="81" t="s">
        <v>153</v>
      </c>
      <c r="B14" s="76" t="s">
        <v>154</v>
      </c>
      <c r="C14" s="75">
        <f t="shared" si="1"/>
        <v>3327.4</v>
      </c>
    </row>
    <row r="15" spans="1:4" ht="34.15" customHeight="1" x14ac:dyDescent="0.25">
      <c r="A15" s="82" t="s">
        <v>155</v>
      </c>
      <c r="B15" s="77" t="s">
        <v>156</v>
      </c>
      <c r="C15" s="78">
        <v>3327.4</v>
      </c>
    </row>
    <row r="16" spans="1:4" ht="50.25" customHeight="1" x14ac:dyDescent="0.25"/>
    <row r="17" ht="40.5" customHeight="1" outlineLevel="1" x14ac:dyDescent="0.25"/>
    <row r="18" outlineLevel="1" x14ac:dyDescent="0.25"/>
    <row r="19" outlineLevel="1" x14ac:dyDescent="0.25"/>
    <row r="20" outlineLevel="1" x14ac:dyDescent="0.25"/>
    <row r="21" outlineLevel="1" x14ac:dyDescent="0.25"/>
    <row r="22" ht="34.15" customHeight="1" x14ac:dyDescent="0.25"/>
    <row r="23" ht="47.45" hidden="1" customHeight="1" x14ac:dyDescent="0.25"/>
    <row r="24" ht="56.45" hidden="1" customHeight="1" x14ac:dyDescent="0.25"/>
    <row r="25" ht="62.45" hidden="1" customHeight="1" x14ac:dyDescent="0.25"/>
    <row r="26" ht="46.5" customHeight="1" x14ac:dyDescent="0.25"/>
    <row r="27" ht="54" customHeight="1" x14ac:dyDescent="0.25"/>
    <row r="28" ht="52.5" customHeight="1" x14ac:dyDescent="0.25"/>
    <row r="29" ht="36" customHeight="1" x14ac:dyDescent="0.25"/>
    <row r="30" ht="35.25" customHeight="1" x14ac:dyDescent="0.25"/>
    <row r="31" ht="97.5" customHeight="1" x14ac:dyDescent="0.25"/>
    <row r="32" ht="111.75" customHeight="1" x14ac:dyDescent="0.25"/>
    <row r="33" ht="42" hidden="1" customHeight="1" x14ac:dyDescent="0.25"/>
    <row r="34" ht="36" hidden="1" customHeight="1" x14ac:dyDescent="0.25"/>
    <row r="35" ht="54" hidden="1" customHeight="1" x14ac:dyDescent="0.25"/>
    <row r="36" ht="69.599999999999994" hidden="1" customHeight="1" x14ac:dyDescent="0.25"/>
    <row r="37" ht="31.5" hidden="1" customHeight="1" x14ac:dyDescent="0.25"/>
    <row r="38" ht="52.9" hidden="1" customHeight="1" x14ac:dyDescent="0.25"/>
    <row r="39" ht="69" hidden="1" customHeight="1" x14ac:dyDescent="0.25"/>
    <row r="44" ht="59.25" customHeight="1" x14ac:dyDescent="0.25"/>
  </sheetData>
  <mergeCells count="1">
    <mergeCell ref="A3:C3"/>
  </mergeCells>
  <pageMargins left="0" right="0" top="0" bottom="0" header="0.31496062992125984" footer="0.31496062992125984"/>
  <pageSetup paperSize="9" scale="71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opLeftCell="A13" workbookViewId="0">
      <selection activeCell="A3" sqref="A3:D3"/>
    </sheetView>
  </sheetViews>
  <sheetFormatPr defaultColWidth="9.140625" defaultRowHeight="15.75" outlineLevelRow="2" x14ac:dyDescent="0.25"/>
  <cols>
    <col min="1" max="1" width="34.28515625" style="68" customWidth="1"/>
    <col min="2" max="2" width="76.28515625" style="69" customWidth="1"/>
    <col min="3" max="4" width="21" style="69" customWidth="1"/>
    <col min="5" max="255" width="9.140625" style="70"/>
    <col min="256" max="256" width="26.7109375" style="70" customWidth="1"/>
    <col min="257" max="257" width="81.42578125" style="70" customWidth="1"/>
    <col min="258" max="260" width="13.85546875" style="70" customWidth="1"/>
    <col min="261" max="511" width="9.140625" style="70"/>
    <col min="512" max="512" width="26.7109375" style="70" customWidth="1"/>
    <col min="513" max="513" width="81.42578125" style="70" customWidth="1"/>
    <col min="514" max="516" width="13.85546875" style="70" customWidth="1"/>
    <col min="517" max="767" width="9.140625" style="70"/>
    <col min="768" max="768" width="26.7109375" style="70" customWidth="1"/>
    <col min="769" max="769" width="81.42578125" style="70" customWidth="1"/>
    <col min="770" max="772" width="13.85546875" style="70" customWidth="1"/>
    <col min="773" max="1023" width="9.140625" style="70"/>
    <col min="1024" max="1024" width="26.7109375" style="70" customWidth="1"/>
    <col min="1025" max="1025" width="81.42578125" style="70" customWidth="1"/>
    <col min="1026" max="1028" width="13.85546875" style="70" customWidth="1"/>
    <col min="1029" max="1279" width="9.140625" style="70"/>
    <col min="1280" max="1280" width="26.7109375" style="70" customWidth="1"/>
    <col min="1281" max="1281" width="81.42578125" style="70" customWidth="1"/>
    <col min="1282" max="1284" width="13.85546875" style="70" customWidth="1"/>
    <col min="1285" max="1535" width="9.140625" style="70"/>
    <col min="1536" max="1536" width="26.7109375" style="70" customWidth="1"/>
    <col min="1537" max="1537" width="81.42578125" style="70" customWidth="1"/>
    <col min="1538" max="1540" width="13.85546875" style="70" customWidth="1"/>
    <col min="1541" max="1791" width="9.140625" style="70"/>
    <col min="1792" max="1792" width="26.7109375" style="70" customWidth="1"/>
    <col min="1793" max="1793" width="81.42578125" style="70" customWidth="1"/>
    <col min="1794" max="1796" width="13.85546875" style="70" customWidth="1"/>
    <col min="1797" max="2047" width="9.140625" style="70"/>
    <col min="2048" max="2048" width="26.7109375" style="70" customWidth="1"/>
    <col min="2049" max="2049" width="81.42578125" style="70" customWidth="1"/>
    <col min="2050" max="2052" width="13.85546875" style="70" customWidth="1"/>
    <col min="2053" max="2303" width="9.140625" style="70"/>
    <col min="2304" max="2304" width="26.7109375" style="70" customWidth="1"/>
    <col min="2305" max="2305" width="81.42578125" style="70" customWidth="1"/>
    <col min="2306" max="2308" width="13.85546875" style="70" customWidth="1"/>
    <col min="2309" max="2559" width="9.140625" style="70"/>
    <col min="2560" max="2560" width="26.7109375" style="70" customWidth="1"/>
    <col min="2561" max="2561" width="81.42578125" style="70" customWidth="1"/>
    <col min="2562" max="2564" width="13.85546875" style="70" customWidth="1"/>
    <col min="2565" max="2815" width="9.140625" style="70"/>
    <col min="2816" max="2816" width="26.7109375" style="70" customWidth="1"/>
    <col min="2817" max="2817" width="81.42578125" style="70" customWidth="1"/>
    <col min="2818" max="2820" width="13.85546875" style="70" customWidth="1"/>
    <col min="2821" max="3071" width="9.140625" style="70"/>
    <col min="3072" max="3072" width="26.7109375" style="70" customWidth="1"/>
    <col min="3073" max="3073" width="81.42578125" style="70" customWidth="1"/>
    <col min="3074" max="3076" width="13.85546875" style="70" customWidth="1"/>
    <col min="3077" max="3327" width="9.140625" style="70"/>
    <col min="3328" max="3328" width="26.7109375" style="70" customWidth="1"/>
    <col min="3329" max="3329" width="81.42578125" style="70" customWidth="1"/>
    <col min="3330" max="3332" width="13.85546875" style="70" customWidth="1"/>
    <col min="3333" max="3583" width="9.140625" style="70"/>
    <col min="3584" max="3584" width="26.7109375" style="70" customWidth="1"/>
    <col min="3585" max="3585" width="81.42578125" style="70" customWidth="1"/>
    <col min="3586" max="3588" width="13.85546875" style="70" customWidth="1"/>
    <col min="3589" max="3839" width="9.140625" style="70"/>
    <col min="3840" max="3840" width="26.7109375" style="70" customWidth="1"/>
    <col min="3841" max="3841" width="81.42578125" style="70" customWidth="1"/>
    <col min="3842" max="3844" width="13.85546875" style="70" customWidth="1"/>
    <col min="3845" max="4095" width="9.140625" style="70"/>
    <col min="4096" max="4096" width="26.7109375" style="70" customWidth="1"/>
    <col min="4097" max="4097" width="81.42578125" style="70" customWidth="1"/>
    <col min="4098" max="4100" width="13.85546875" style="70" customWidth="1"/>
    <col min="4101" max="4351" width="9.140625" style="70"/>
    <col min="4352" max="4352" width="26.7109375" style="70" customWidth="1"/>
    <col min="4353" max="4353" width="81.42578125" style="70" customWidth="1"/>
    <col min="4354" max="4356" width="13.85546875" style="70" customWidth="1"/>
    <col min="4357" max="4607" width="9.140625" style="70"/>
    <col min="4608" max="4608" width="26.7109375" style="70" customWidth="1"/>
    <col min="4609" max="4609" width="81.42578125" style="70" customWidth="1"/>
    <col min="4610" max="4612" width="13.85546875" style="70" customWidth="1"/>
    <col min="4613" max="4863" width="9.140625" style="70"/>
    <col min="4864" max="4864" width="26.7109375" style="70" customWidth="1"/>
    <col min="4865" max="4865" width="81.42578125" style="70" customWidth="1"/>
    <col min="4866" max="4868" width="13.85546875" style="70" customWidth="1"/>
    <col min="4869" max="5119" width="9.140625" style="70"/>
    <col min="5120" max="5120" width="26.7109375" style="70" customWidth="1"/>
    <col min="5121" max="5121" width="81.42578125" style="70" customWidth="1"/>
    <col min="5122" max="5124" width="13.85546875" style="70" customWidth="1"/>
    <col min="5125" max="5375" width="9.140625" style="70"/>
    <col min="5376" max="5376" width="26.7109375" style="70" customWidth="1"/>
    <col min="5377" max="5377" width="81.42578125" style="70" customWidth="1"/>
    <col min="5378" max="5380" width="13.85546875" style="70" customWidth="1"/>
    <col min="5381" max="5631" width="9.140625" style="70"/>
    <col min="5632" max="5632" width="26.7109375" style="70" customWidth="1"/>
    <col min="5633" max="5633" width="81.42578125" style="70" customWidth="1"/>
    <col min="5634" max="5636" width="13.85546875" style="70" customWidth="1"/>
    <col min="5637" max="5887" width="9.140625" style="70"/>
    <col min="5888" max="5888" width="26.7109375" style="70" customWidth="1"/>
    <col min="5889" max="5889" width="81.42578125" style="70" customWidth="1"/>
    <col min="5890" max="5892" width="13.85546875" style="70" customWidth="1"/>
    <col min="5893" max="6143" width="9.140625" style="70"/>
    <col min="6144" max="6144" width="26.7109375" style="70" customWidth="1"/>
    <col min="6145" max="6145" width="81.42578125" style="70" customWidth="1"/>
    <col min="6146" max="6148" width="13.85546875" style="70" customWidth="1"/>
    <col min="6149" max="6399" width="9.140625" style="70"/>
    <col min="6400" max="6400" width="26.7109375" style="70" customWidth="1"/>
    <col min="6401" max="6401" width="81.42578125" style="70" customWidth="1"/>
    <col min="6402" max="6404" width="13.85546875" style="70" customWidth="1"/>
    <col min="6405" max="6655" width="9.140625" style="70"/>
    <col min="6656" max="6656" width="26.7109375" style="70" customWidth="1"/>
    <col min="6657" max="6657" width="81.42578125" style="70" customWidth="1"/>
    <col min="6658" max="6660" width="13.85546875" style="70" customWidth="1"/>
    <col min="6661" max="6911" width="9.140625" style="70"/>
    <col min="6912" max="6912" width="26.7109375" style="70" customWidth="1"/>
    <col min="6913" max="6913" width="81.42578125" style="70" customWidth="1"/>
    <col min="6914" max="6916" width="13.85546875" style="70" customWidth="1"/>
    <col min="6917" max="7167" width="9.140625" style="70"/>
    <col min="7168" max="7168" width="26.7109375" style="70" customWidth="1"/>
    <col min="7169" max="7169" width="81.42578125" style="70" customWidth="1"/>
    <col min="7170" max="7172" width="13.85546875" style="70" customWidth="1"/>
    <col min="7173" max="7423" width="9.140625" style="70"/>
    <col min="7424" max="7424" width="26.7109375" style="70" customWidth="1"/>
    <col min="7425" max="7425" width="81.42578125" style="70" customWidth="1"/>
    <col min="7426" max="7428" width="13.85546875" style="70" customWidth="1"/>
    <col min="7429" max="7679" width="9.140625" style="70"/>
    <col min="7680" max="7680" width="26.7109375" style="70" customWidth="1"/>
    <col min="7681" max="7681" width="81.42578125" style="70" customWidth="1"/>
    <col min="7682" max="7684" width="13.85546875" style="70" customWidth="1"/>
    <col min="7685" max="7935" width="9.140625" style="70"/>
    <col min="7936" max="7936" width="26.7109375" style="70" customWidth="1"/>
    <col min="7937" max="7937" width="81.42578125" style="70" customWidth="1"/>
    <col min="7938" max="7940" width="13.85546875" style="70" customWidth="1"/>
    <col min="7941" max="8191" width="9.140625" style="70"/>
    <col min="8192" max="8192" width="26.7109375" style="70" customWidth="1"/>
    <col min="8193" max="8193" width="81.42578125" style="70" customWidth="1"/>
    <col min="8194" max="8196" width="13.85546875" style="70" customWidth="1"/>
    <col min="8197" max="8447" width="9.140625" style="70"/>
    <col min="8448" max="8448" width="26.7109375" style="70" customWidth="1"/>
    <col min="8449" max="8449" width="81.42578125" style="70" customWidth="1"/>
    <col min="8450" max="8452" width="13.85546875" style="70" customWidth="1"/>
    <col min="8453" max="8703" width="9.140625" style="70"/>
    <col min="8704" max="8704" width="26.7109375" style="70" customWidth="1"/>
    <col min="8705" max="8705" width="81.42578125" style="70" customWidth="1"/>
    <col min="8706" max="8708" width="13.85546875" style="70" customWidth="1"/>
    <col min="8709" max="8959" width="9.140625" style="70"/>
    <col min="8960" max="8960" width="26.7109375" style="70" customWidth="1"/>
    <col min="8961" max="8961" width="81.42578125" style="70" customWidth="1"/>
    <col min="8962" max="8964" width="13.85546875" style="70" customWidth="1"/>
    <col min="8965" max="9215" width="9.140625" style="70"/>
    <col min="9216" max="9216" width="26.7109375" style="70" customWidth="1"/>
    <col min="9217" max="9217" width="81.42578125" style="70" customWidth="1"/>
    <col min="9218" max="9220" width="13.85546875" style="70" customWidth="1"/>
    <col min="9221" max="9471" width="9.140625" style="70"/>
    <col min="9472" max="9472" width="26.7109375" style="70" customWidth="1"/>
    <col min="9473" max="9473" width="81.42578125" style="70" customWidth="1"/>
    <col min="9474" max="9476" width="13.85546875" style="70" customWidth="1"/>
    <col min="9477" max="9727" width="9.140625" style="70"/>
    <col min="9728" max="9728" width="26.7109375" style="70" customWidth="1"/>
    <col min="9729" max="9729" width="81.42578125" style="70" customWidth="1"/>
    <col min="9730" max="9732" width="13.85546875" style="70" customWidth="1"/>
    <col min="9733" max="9983" width="9.140625" style="70"/>
    <col min="9984" max="9984" width="26.7109375" style="70" customWidth="1"/>
    <col min="9985" max="9985" width="81.42578125" style="70" customWidth="1"/>
    <col min="9986" max="9988" width="13.85546875" style="70" customWidth="1"/>
    <col min="9989" max="10239" width="9.140625" style="70"/>
    <col min="10240" max="10240" width="26.7109375" style="70" customWidth="1"/>
    <col min="10241" max="10241" width="81.42578125" style="70" customWidth="1"/>
    <col min="10242" max="10244" width="13.85546875" style="70" customWidth="1"/>
    <col min="10245" max="10495" width="9.140625" style="70"/>
    <col min="10496" max="10496" width="26.7109375" style="70" customWidth="1"/>
    <col min="10497" max="10497" width="81.42578125" style="70" customWidth="1"/>
    <col min="10498" max="10500" width="13.85546875" style="70" customWidth="1"/>
    <col min="10501" max="10751" width="9.140625" style="70"/>
    <col min="10752" max="10752" width="26.7109375" style="70" customWidth="1"/>
    <col min="10753" max="10753" width="81.42578125" style="70" customWidth="1"/>
    <col min="10754" max="10756" width="13.85546875" style="70" customWidth="1"/>
    <col min="10757" max="11007" width="9.140625" style="70"/>
    <col min="11008" max="11008" width="26.7109375" style="70" customWidth="1"/>
    <col min="11009" max="11009" width="81.42578125" style="70" customWidth="1"/>
    <col min="11010" max="11012" width="13.85546875" style="70" customWidth="1"/>
    <col min="11013" max="11263" width="9.140625" style="70"/>
    <col min="11264" max="11264" width="26.7109375" style="70" customWidth="1"/>
    <col min="11265" max="11265" width="81.42578125" style="70" customWidth="1"/>
    <col min="11266" max="11268" width="13.85546875" style="70" customWidth="1"/>
    <col min="11269" max="11519" width="9.140625" style="70"/>
    <col min="11520" max="11520" width="26.7109375" style="70" customWidth="1"/>
    <col min="11521" max="11521" width="81.42578125" style="70" customWidth="1"/>
    <col min="11522" max="11524" width="13.85546875" style="70" customWidth="1"/>
    <col min="11525" max="11775" width="9.140625" style="70"/>
    <col min="11776" max="11776" width="26.7109375" style="70" customWidth="1"/>
    <col min="11777" max="11777" width="81.42578125" style="70" customWidth="1"/>
    <col min="11778" max="11780" width="13.85546875" style="70" customWidth="1"/>
    <col min="11781" max="12031" width="9.140625" style="70"/>
    <col min="12032" max="12032" width="26.7109375" style="70" customWidth="1"/>
    <col min="12033" max="12033" width="81.42578125" style="70" customWidth="1"/>
    <col min="12034" max="12036" width="13.85546875" style="70" customWidth="1"/>
    <col min="12037" max="12287" width="9.140625" style="70"/>
    <col min="12288" max="12288" width="26.7109375" style="70" customWidth="1"/>
    <col min="12289" max="12289" width="81.42578125" style="70" customWidth="1"/>
    <col min="12290" max="12292" width="13.85546875" style="70" customWidth="1"/>
    <col min="12293" max="12543" width="9.140625" style="70"/>
    <col min="12544" max="12544" width="26.7109375" style="70" customWidth="1"/>
    <col min="12545" max="12545" width="81.42578125" style="70" customWidth="1"/>
    <col min="12546" max="12548" width="13.85546875" style="70" customWidth="1"/>
    <col min="12549" max="12799" width="9.140625" style="70"/>
    <col min="12800" max="12800" width="26.7109375" style="70" customWidth="1"/>
    <col min="12801" max="12801" width="81.42578125" style="70" customWidth="1"/>
    <col min="12802" max="12804" width="13.85546875" style="70" customWidth="1"/>
    <col min="12805" max="13055" width="9.140625" style="70"/>
    <col min="13056" max="13056" width="26.7109375" style="70" customWidth="1"/>
    <col min="13057" max="13057" width="81.42578125" style="70" customWidth="1"/>
    <col min="13058" max="13060" width="13.85546875" style="70" customWidth="1"/>
    <col min="13061" max="13311" width="9.140625" style="70"/>
    <col min="13312" max="13312" width="26.7109375" style="70" customWidth="1"/>
    <col min="13313" max="13313" width="81.42578125" style="70" customWidth="1"/>
    <col min="13314" max="13316" width="13.85546875" style="70" customWidth="1"/>
    <col min="13317" max="13567" width="9.140625" style="70"/>
    <col min="13568" max="13568" width="26.7109375" style="70" customWidth="1"/>
    <col min="13569" max="13569" width="81.42578125" style="70" customWidth="1"/>
    <col min="13570" max="13572" width="13.85546875" style="70" customWidth="1"/>
    <col min="13573" max="13823" width="9.140625" style="70"/>
    <col min="13824" max="13824" width="26.7109375" style="70" customWidth="1"/>
    <col min="13825" max="13825" width="81.42578125" style="70" customWidth="1"/>
    <col min="13826" max="13828" width="13.85546875" style="70" customWidth="1"/>
    <col min="13829" max="14079" width="9.140625" style="70"/>
    <col min="14080" max="14080" width="26.7109375" style="70" customWidth="1"/>
    <col min="14081" max="14081" width="81.42578125" style="70" customWidth="1"/>
    <col min="14082" max="14084" width="13.85546875" style="70" customWidth="1"/>
    <col min="14085" max="14335" width="9.140625" style="70"/>
    <col min="14336" max="14336" width="26.7109375" style="70" customWidth="1"/>
    <col min="14337" max="14337" width="81.42578125" style="70" customWidth="1"/>
    <col min="14338" max="14340" width="13.85546875" style="70" customWidth="1"/>
    <col min="14341" max="14591" width="9.140625" style="70"/>
    <col min="14592" max="14592" width="26.7109375" style="70" customWidth="1"/>
    <col min="14593" max="14593" width="81.42578125" style="70" customWidth="1"/>
    <col min="14594" max="14596" width="13.85546875" style="70" customWidth="1"/>
    <col min="14597" max="14847" width="9.140625" style="70"/>
    <col min="14848" max="14848" width="26.7109375" style="70" customWidth="1"/>
    <col min="14849" max="14849" width="81.42578125" style="70" customWidth="1"/>
    <col min="14850" max="14852" width="13.85546875" style="70" customWidth="1"/>
    <col min="14853" max="15103" width="9.140625" style="70"/>
    <col min="15104" max="15104" width="26.7109375" style="70" customWidth="1"/>
    <col min="15105" max="15105" width="81.42578125" style="70" customWidth="1"/>
    <col min="15106" max="15108" width="13.85546875" style="70" customWidth="1"/>
    <col min="15109" max="15359" width="9.140625" style="70"/>
    <col min="15360" max="15360" width="26.7109375" style="70" customWidth="1"/>
    <col min="15361" max="15361" width="81.42578125" style="70" customWidth="1"/>
    <col min="15362" max="15364" width="13.85546875" style="70" customWidth="1"/>
    <col min="15365" max="15615" width="9.140625" style="70"/>
    <col min="15616" max="15616" width="26.7109375" style="70" customWidth="1"/>
    <col min="15617" max="15617" width="81.42578125" style="70" customWidth="1"/>
    <col min="15618" max="15620" width="13.85546875" style="70" customWidth="1"/>
    <col min="15621" max="15871" width="9.140625" style="70"/>
    <col min="15872" max="15872" width="26.7109375" style="70" customWidth="1"/>
    <col min="15873" max="15873" width="81.42578125" style="70" customWidth="1"/>
    <col min="15874" max="15876" width="13.85546875" style="70" customWidth="1"/>
    <col min="15877" max="16127" width="9.140625" style="70"/>
    <col min="16128" max="16128" width="26.7109375" style="70" customWidth="1"/>
    <col min="16129" max="16129" width="81.42578125" style="70" customWidth="1"/>
    <col min="16130" max="16132" width="13.85546875" style="70" customWidth="1"/>
    <col min="16133" max="16384" width="9.140625" style="70"/>
  </cols>
  <sheetData>
    <row r="1" spans="1:5" ht="17.45" customHeight="1" x14ac:dyDescent="0.3">
      <c r="D1" s="28" t="s">
        <v>412</v>
      </c>
    </row>
    <row r="2" spans="1:5" ht="129" customHeight="1" x14ac:dyDescent="0.25">
      <c r="B2" s="5"/>
      <c r="C2" s="267" t="s">
        <v>434</v>
      </c>
      <c r="D2" s="267"/>
      <c r="E2" s="26"/>
    </row>
    <row r="3" spans="1:5" ht="54.75" customHeight="1" x14ac:dyDescent="0.25">
      <c r="A3" s="281" t="s">
        <v>446</v>
      </c>
      <c r="B3" s="281"/>
      <c r="C3" s="281"/>
      <c r="D3" s="281"/>
    </row>
    <row r="4" spans="1:5" ht="18.75" customHeight="1" x14ac:dyDescent="0.25">
      <c r="D4" s="129" t="s">
        <v>109</v>
      </c>
    </row>
    <row r="5" spans="1:5" s="73" customFormat="1" ht="48" customHeight="1" x14ac:dyDescent="0.25">
      <c r="A5" s="282" t="s">
        <v>94</v>
      </c>
      <c r="B5" s="284" t="s">
        <v>135</v>
      </c>
      <c r="C5" s="71" t="s">
        <v>424</v>
      </c>
      <c r="D5" s="72" t="s">
        <v>431</v>
      </c>
    </row>
    <row r="6" spans="1:5" s="73" customFormat="1" ht="24" customHeight="1" x14ac:dyDescent="0.25">
      <c r="A6" s="283"/>
      <c r="B6" s="285"/>
      <c r="C6" s="72" t="s">
        <v>136</v>
      </c>
      <c r="D6" s="72" t="s">
        <v>136</v>
      </c>
    </row>
    <row r="7" spans="1:5" ht="34.15" customHeight="1" x14ac:dyDescent="0.25">
      <c r="A7" s="80" t="s">
        <v>137</v>
      </c>
      <c r="B7" s="74" t="s">
        <v>138</v>
      </c>
      <c r="C7" s="75">
        <f>C8</f>
        <v>0</v>
      </c>
      <c r="D7" s="75">
        <f>D8</f>
        <v>0</v>
      </c>
    </row>
    <row r="8" spans="1:5" ht="34.15" customHeight="1" x14ac:dyDescent="0.25">
      <c r="A8" s="80" t="s">
        <v>139</v>
      </c>
      <c r="B8" s="76" t="s">
        <v>140</v>
      </c>
      <c r="C8" s="75">
        <f>C9+C13</f>
        <v>0</v>
      </c>
      <c r="D8" s="75">
        <f>D9+D13</f>
        <v>0</v>
      </c>
    </row>
    <row r="9" spans="1:5" ht="34.15" customHeight="1" outlineLevel="2" x14ac:dyDescent="0.25">
      <c r="A9" s="81" t="s">
        <v>141</v>
      </c>
      <c r="B9" s="76" t="s">
        <v>142</v>
      </c>
      <c r="C9" s="75">
        <f t="shared" ref="C9:D11" si="0">C10</f>
        <v>-2432.6</v>
      </c>
      <c r="D9" s="75">
        <f t="shared" si="0"/>
        <v>-2467.1999999999998</v>
      </c>
    </row>
    <row r="10" spans="1:5" ht="34.15" customHeight="1" outlineLevel="2" x14ac:dyDescent="0.25">
      <c r="A10" s="81" t="s">
        <v>143</v>
      </c>
      <c r="B10" s="76" t="s">
        <v>144</v>
      </c>
      <c r="C10" s="75">
        <f t="shared" si="0"/>
        <v>-2432.6</v>
      </c>
      <c r="D10" s="75">
        <f t="shared" si="0"/>
        <v>-2467.1999999999998</v>
      </c>
    </row>
    <row r="11" spans="1:5" ht="34.15" customHeight="1" outlineLevel="2" x14ac:dyDescent="0.25">
      <c r="A11" s="81" t="s">
        <v>145</v>
      </c>
      <c r="B11" s="76" t="s">
        <v>146</v>
      </c>
      <c r="C11" s="75">
        <f t="shared" si="0"/>
        <v>-2432.6</v>
      </c>
      <c r="D11" s="75">
        <f t="shared" si="0"/>
        <v>-2467.1999999999998</v>
      </c>
    </row>
    <row r="12" spans="1:5" ht="34.15" customHeight="1" outlineLevel="2" x14ac:dyDescent="0.25">
      <c r="A12" s="82" t="s">
        <v>147</v>
      </c>
      <c r="B12" s="77" t="s">
        <v>148</v>
      </c>
      <c r="C12" s="57">
        <v>-2432.6</v>
      </c>
      <c r="D12" s="78">
        <v>-2467.1999999999998</v>
      </c>
    </row>
    <row r="13" spans="1:5" ht="34.15" customHeight="1" x14ac:dyDescent="0.25">
      <c r="A13" s="81" t="s">
        <v>149</v>
      </c>
      <c r="B13" s="76" t="s">
        <v>150</v>
      </c>
      <c r="C13" s="75">
        <f t="shared" ref="C13:D15" si="1">C14</f>
        <v>2432.6</v>
      </c>
      <c r="D13" s="75">
        <f t="shared" si="1"/>
        <v>2467.1999999999998</v>
      </c>
    </row>
    <row r="14" spans="1:5" ht="34.15" customHeight="1" x14ac:dyDescent="0.25">
      <c r="A14" s="81" t="s">
        <v>151</v>
      </c>
      <c r="B14" s="76" t="s">
        <v>152</v>
      </c>
      <c r="C14" s="75">
        <f t="shared" si="1"/>
        <v>2432.6</v>
      </c>
      <c r="D14" s="75">
        <f t="shared" si="1"/>
        <v>2467.1999999999998</v>
      </c>
    </row>
    <row r="15" spans="1:5" ht="34.15" customHeight="1" x14ac:dyDescent="0.25">
      <c r="A15" s="81" t="s">
        <v>153</v>
      </c>
      <c r="B15" s="76" t="s">
        <v>154</v>
      </c>
      <c r="C15" s="75">
        <f t="shared" si="1"/>
        <v>2432.6</v>
      </c>
      <c r="D15" s="75">
        <f t="shared" si="1"/>
        <v>2467.1999999999998</v>
      </c>
    </row>
    <row r="16" spans="1:5" ht="34.15" customHeight="1" x14ac:dyDescent="0.25">
      <c r="A16" s="82" t="s">
        <v>155</v>
      </c>
      <c r="B16" s="77" t="s">
        <v>156</v>
      </c>
      <c r="C16" s="57">
        <v>2432.6</v>
      </c>
      <c r="D16" s="78">
        <v>2467.1999999999998</v>
      </c>
    </row>
    <row r="17" ht="50.25" customHeight="1" x14ac:dyDescent="0.25"/>
    <row r="18" ht="40.5" customHeight="1" outlineLevel="1" x14ac:dyDescent="0.25"/>
    <row r="19" outlineLevel="1" x14ac:dyDescent="0.25"/>
    <row r="20" outlineLevel="1" x14ac:dyDescent="0.25"/>
    <row r="21" outlineLevel="1" x14ac:dyDescent="0.25"/>
    <row r="22" outlineLevel="1" x14ac:dyDescent="0.25"/>
    <row r="23" ht="34.15" customHeight="1" x14ac:dyDescent="0.25"/>
    <row r="24" ht="47.45" hidden="1" customHeight="1" x14ac:dyDescent="0.25"/>
    <row r="25" ht="56.45" hidden="1" customHeight="1" x14ac:dyDescent="0.25"/>
    <row r="26" ht="62.45" hidden="1" customHeight="1" x14ac:dyDescent="0.25"/>
    <row r="27" ht="46.5" customHeight="1" x14ac:dyDescent="0.25"/>
    <row r="28" ht="54" customHeight="1" x14ac:dyDescent="0.25"/>
    <row r="29" ht="52.5" customHeight="1" x14ac:dyDescent="0.25"/>
    <row r="30" ht="36" customHeight="1" x14ac:dyDescent="0.25"/>
    <row r="31" ht="35.25" customHeight="1" x14ac:dyDescent="0.25"/>
    <row r="32" ht="97.5" customHeight="1" x14ac:dyDescent="0.25"/>
    <row r="33" ht="111.75" customHeight="1" x14ac:dyDescent="0.25"/>
    <row r="34" ht="42" hidden="1" customHeight="1" x14ac:dyDescent="0.25"/>
    <row r="35" ht="36" hidden="1" customHeight="1" x14ac:dyDescent="0.25"/>
    <row r="36" ht="54" hidden="1" customHeight="1" x14ac:dyDescent="0.25"/>
    <row r="37" ht="69.599999999999994" hidden="1" customHeight="1" x14ac:dyDescent="0.25"/>
    <row r="38" ht="31.5" hidden="1" customHeight="1" x14ac:dyDescent="0.25"/>
    <row r="39" ht="52.9" hidden="1" customHeight="1" x14ac:dyDescent="0.25"/>
    <row r="40" ht="69" hidden="1" customHeight="1" x14ac:dyDescent="0.25"/>
    <row r="45" ht="59.25" customHeight="1" x14ac:dyDescent="0.25"/>
  </sheetData>
  <mergeCells count="4">
    <mergeCell ref="A3:D3"/>
    <mergeCell ref="A5:A6"/>
    <mergeCell ref="B5:B6"/>
    <mergeCell ref="C2:D2"/>
  </mergeCells>
  <pageMargins left="0" right="0" top="0" bottom="0" header="0.31496062992125984" footer="0.31496062992125984"/>
  <pageSetup paperSize="9" scale="65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>
      <selection activeCell="B2" sqref="B2"/>
    </sheetView>
  </sheetViews>
  <sheetFormatPr defaultColWidth="9.140625" defaultRowHeight="15.75" x14ac:dyDescent="0.25"/>
  <cols>
    <col min="1" max="1" width="9.85546875" style="17" customWidth="1"/>
    <col min="2" max="2" width="67.5703125" style="204" customWidth="1"/>
    <col min="3" max="3" width="25.7109375" style="205" customWidth="1"/>
    <col min="4" max="16384" width="9.140625" style="17"/>
  </cols>
  <sheetData>
    <row r="1" spans="1:4" ht="15.6" customHeight="1" x14ac:dyDescent="0.25">
      <c r="A1" s="51"/>
      <c r="B1" s="169"/>
      <c r="C1" s="107" t="s">
        <v>340</v>
      </c>
      <c r="D1" s="117"/>
    </row>
    <row r="2" spans="1:4" ht="204.75" customHeight="1" x14ac:dyDescent="0.25">
      <c r="A2" s="18"/>
      <c r="B2" s="193"/>
      <c r="C2" s="237" t="s">
        <v>434</v>
      </c>
      <c r="D2" s="117"/>
    </row>
    <row r="3" spans="1:4" ht="52.15" customHeight="1" x14ac:dyDescent="0.25">
      <c r="A3" s="286" t="s">
        <v>448</v>
      </c>
      <c r="B3" s="287"/>
      <c r="C3" s="287"/>
    </row>
    <row r="4" spans="1:4" ht="20.45" customHeight="1" x14ac:dyDescent="0.25">
      <c r="A4" s="194"/>
      <c r="B4" s="195"/>
      <c r="C4" s="129" t="s">
        <v>109</v>
      </c>
    </row>
    <row r="5" spans="1:4" x14ac:dyDescent="0.25">
      <c r="A5" s="288" t="s">
        <v>330</v>
      </c>
      <c r="B5" s="288" t="s">
        <v>157</v>
      </c>
      <c r="C5" s="289" t="s">
        <v>136</v>
      </c>
    </row>
    <row r="6" spans="1:4" x14ac:dyDescent="0.25">
      <c r="A6" s="288"/>
      <c r="B6" s="288"/>
      <c r="C6" s="289"/>
    </row>
    <row r="7" spans="1:4" ht="47.25" x14ac:dyDescent="0.25">
      <c r="A7" s="154" t="s">
        <v>331</v>
      </c>
      <c r="B7" s="196" t="s">
        <v>332</v>
      </c>
      <c r="C7" s="197"/>
    </row>
    <row r="8" spans="1:4" ht="47.25" x14ac:dyDescent="0.25">
      <c r="A8" s="155">
        <v>1</v>
      </c>
      <c r="B8" s="198" t="s">
        <v>333</v>
      </c>
      <c r="C8" s="199">
        <v>0</v>
      </c>
    </row>
    <row r="9" spans="1:4" ht="63" x14ac:dyDescent="0.25">
      <c r="A9" s="155">
        <v>2</v>
      </c>
      <c r="B9" s="198" t="s">
        <v>334</v>
      </c>
      <c r="C9" s="199">
        <v>0</v>
      </c>
    </row>
    <row r="10" spans="1:4" x14ac:dyDescent="0.25">
      <c r="A10" s="200"/>
      <c r="B10" s="201" t="s">
        <v>335</v>
      </c>
      <c r="C10" s="202">
        <f>SUM(C8:C9)</f>
        <v>0</v>
      </c>
    </row>
    <row r="11" spans="1:4" x14ac:dyDescent="0.25">
      <c r="A11" s="154" t="s">
        <v>336</v>
      </c>
      <c r="B11" s="196" t="s">
        <v>337</v>
      </c>
      <c r="C11" s="197"/>
    </row>
    <row r="12" spans="1:4" ht="47.25" x14ac:dyDescent="0.25">
      <c r="A12" s="155">
        <v>1</v>
      </c>
      <c r="B12" s="198" t="s">
        <v>338</v>
      </c>
      <c r="C12" s="199">
        <v>0</v>
      </c>
    </row>
    <row r="13" spans="1:4" ht="63" x14ac:dyDescent="0.25">
      <c r="A13" s="155">
        <v>2</v>
      </c>
      <c r="B13" s="198" t="s">
        <v>339</v>
      </c>
      <c r="C13" s="199">
        <v>0</v>
      </c>
    </row>
    <row r="14" spans="1:4" x14ac:dyDescent="0.25">
      <c r="A14" s="155" t="s">
        <v>38</v>
      </c>
      <c r="B14" s="203" t="s">
        <v>335</v>
      </c>
      <c r="C14" s="202">
        <f>SUM(C12:C13)</f>
        <v>0</v>
      </c>
    </row>
  </sheetData>
  <mergeCells count="4">
    <mergeCell ref="A3:C3"/>
    <mergeCell ref="A5:A6"/>
    <mergeCell ref="B5:B6"/>
    <mergeCell ref="C5:C6"/>
  </mergeCells>
  <pageMargins left="0.25" right="0.25" top="0.75" bottom="0.75" header="0.3" footer="0.3"/>
  <pageSetup paperSize="9" scale="95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opLeftCell="A16" workbookViewId="0">
      <selection activeCell="C7" sqref="C7"/>
    </sheetView>
  </sheetViews>
  <sheetFormatPr defaultColWidth="9.140625" defaultRowHeight="15.75" x14ac:dyDescent="0.25"/>
  <cols>
    <col min="1" max="1" width="9.85546875" style="17" customWidth="1"/>
    <col min="2" max="2" width="67.5703125" style="204" customWidth="1"/>
    <col min="3" max="3" width="20.28515625" style="204" customWidth="1"/>
    <col min="4" max="4" width="20.28515625" style="205" customWidth="1"/>
    <col min="5" max="16384" width="9.140625" style="17"/>
  </cols>
  <sheetData>
    <row r="1" spans="1:5" ht="15.6" customHeight="1" x14ac:dyDescent="0.25">
      <c r="A1" s="51"/>
      <c r="B1" s="169"/>
      <c r="C1" s="169"/>
      <c r="D1" s="107" t="s">
        <v>341</v>
      </c>
      <c r="E1" s="117"/>
    </row>
    <row r="2" spans="1:5" ht="122.25" customHeight="1" x14ac:dyDescent="0.25">
      <c r="A2" s="18"/>
      <c r="B2" s="193"/>
      <c r="C2" s="267" t="s">
        <v>434</v>
      </c>
      <c r="D2" s="267"/>
      <c r="E2" s="117"/>
    </row>
    <row r="3" spans="1:5" ht="45" customHeight="1" x14ac:dyDescent="0.25">
      <c r="A3" s="286" t="s">
        <v>449</v>
      </c>
      <c r="B3" s="287"/>
      <c r="C3" s="287"/>
      <c r="D3" s="287"/>
    </row>
    <row r="4" spans="1:5" ht="21" customHeight="1" x14ac:dyDescent="0.25">
      <c r="A4" s="194"/>
      <c r="B4" s="195"/>
      <c r="C4" s="195"/>
      <c r="D4" s="129" t="s">
        <v>109</v>
      </c>
    </row>
    <row r="5" spans="1:5" x14ac:dyDescent="0.25">
      <c r="A5" s="288" t="s">
        <v>330</v>
      </c>
      <c r="B5" s="288" t="s">
        <v>157</v>
      </c>
      <c r="C5" s="234" t="s">
        <v>415</v>
      </c>
      <c r="D5" s="144" t="s">
        <v>424</v>
      </c>
    </row>
    <row r="6" spans="1:5" x14ac:dyDescent="0.25">
      <c r="A6" s="288"/>
      <c r="B6" s="288"/>
      <c r="C6" s="235" t="s">
        <v>273</v>
      </c>
      <c r="D6" s="235" t="s">
        <v>273</v>
      </c>
    </row>
    <row r="7" spans="1:5" ht="47.25" x14ac:dyDescent="0.25">
      <c r="A7" s="154" t="s">
        <v>331</v>
      </c>
      <c r="B7" s="196" t="s">
        <v>332</v>
      </c>
      <c r="C7" s="196"/>
      <c r="D7" s="197"/>
    </row>
    <row r="8" spans="1:5" ht="47.25" x14ac:dyDescent="0.25">
      <c r="A8" s="155">
        <v>1</v>
      </c>
      <c r="B8" s="198" t="s">
        <v>333</v>
      </c>
      <c r="C8" s="199">
        <v>0</v>
      </c>
      <c r="D8" s="199">
        <v>0</v>
      </c>
    </row>
    <row r="9" spans="1:5" ht="63" x14ac:dyDescent="0.25">
      <c r="A9" s="155">
        <v>2</v>
      </c>
      <c r="B9" s="198" t="s">
        <v>334</v>
      </c>
      <c r="C9" s="199">
        <v>0</v>
      </c>
      <c r="D9" s="199">
        <v>0</v>
      </c>
    </row>
    <row r="10" spans="1:5" x14ac:dyDescent="0.25">
      <c r="A10" s="200"/>
      <c r="B10" s="201" t="s">
        <v>335</v>
      </c>
      <c r="C10" s="202">
        <f>SUM(C8:C9)</f>
        <v>0</v>
      </c>
      <c r="D10" s="202">
        <f>SUM(D8:D9)</f>
        <v>0</v>
      </c>
    </row>
    <row r="11" spans="1:5" x14ac:dyDescent="0.25">
      <c r="A11" s="154" t="s">
        <v>336</v>
      </c>
      <c r="B11" s="196" t="s">
        <v>337</v>
      </c>
      <c r="C11" s="197"/>
      <c r="D11" s="197"/>
    </row>
    <row r="12" spans="1:5" ht="47.25" x14ac:dyDescent="0.25">
      <c r="A12" s="155">
        <v>1</v>
      </c>
      <c r="B12" s="198" t="s">
        <v>338</v>
      </c>
      <c r="C12" s="199">
        <v>0</v>
      </c>
      <c r="D12" s="199">
        <v>0</v>
      </c>
    </row>
    <row r="13" spans="1:5" ht="63" x14ac:dyDescent="0.25">
      <c r="A13" s="155">
        <v>2</v>
      </c>
      <c r="B13" s="198" t="s">
        <v>339</v>
      </c>
      <c r="C13" s="199">
        <v>0</v>
      </c>
      <c r="D13" s="199">
        <v>0</v>
      </c>
    </row>
    <row r="14" spans="1:5" x14ac:dyDescent="0.25">
      <c r="A14" s="155" t="s">
        <v>38</v>
      </c>
      <c r="B14" s="203" t="s">
        <v>335</v>
      </c>
      <c r="C14" s="202">
        <f>SUM(C12:C13)</f>
        <v>0</v>
      </c>
      <c r="D14" s="202">
        <f>SUM(D12:D13)</f>
        <v>0</v>
      </c>
    </row>
  </sheetData>
  <mergeCells count="4">
    <mergeCell ref="A3:D3"/>
    <mergeCell ref="A5:A6"/>
    <mergeCell ref="B5:B6"/>
    <mergeCell ref="C2:D2"/>
  </mergeCells>
  <pageMargins left="0" right="0" top="0" bottom="0" header="0.31496062992125984" footer="0.31496062992125984"/>
  <pageSetup paperSize="9" scale="84" fitToHeight="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G8" sqref="G8"/>
    </sheetView>
  </sheetViews>
  <sheetFormatPr defaultColWidth="9.140625" defaultRowHeight="15" x14ac:dyDescent="0.25"/>
  <cols>
    <col min="1" max="1" width="5.5703125" style="143" customWidth="1"/>
    <col min="2" max="2" width="16.85546875" style="143" customWidth="1"/>
    <col min="3" max="3" width="19.42578125" style="143" customWidth="1"/>
    <col min="4" max="4" width="14.7109375" style="143" customWidth="1"/>
    <col min="5" max="5" width="14.140625" style="143" customWidth="1"/>
    <col min="6" max="6" width="15" style="143" customWidth="1"/>
    <col min="7" max="7" width="25.85546875" style="143" customWidth="1"/>
    <col min="8" max="256" width="9.140625" style="143"/>
    <col min="257" max="257" width="5.5703125" style="143" customWidth="1"/>
    <col min="258" max="258" width="23" style="143" customWidth="1"/>
    <col min="259" max="259" width="29.140625" style="143" customWidth="1"/>
    <col min="260" max="260" width="14.7109375" style="143" customWidth="1"/>
    <col min="261" max="261" width="14.140625" style="143" customWidth="1"/>
    <col min="262" max="262" width="15" style="143" customWidth="1"/>
    <col min="263" max="263" width="39.42578125" style="143" customWidth="1"/>
    <col min="264" max="512" width="9.140625" style="143"/>
    <col min="513" max="513" width="5.5703125" style="143" customWidth="1"/>
    <col min="514" max="514" width="23" style="143" customWidth="1"/>
    <col min="515" max="515" width="29.140625" style="143" customWidth="1"/>
    <col min="516" max="516" width="14.7109375" style="143" customWidth="1"/>
    <col min="517" max="517" width="14.140625" style="143" customWidth="1"/>
    <col min="518" max="518" width="15" style="143" customWidth="1"/>
    <col min="519" max="519" width="39.42578125" style="143" customWidth="1"/>
    <col min="520" max="768" width="9.140625" style="143"/>
    <col min="769" max="769" width="5.5703125" style="143" customWidth="1"/>
    <col min="770" max="770" width="23" style="143" customWidth="1"/>
    <col min="771" max="771" width="29.140625" style="143" customWidth="1"/>
    <col min="772" max="772" width="14.7109375" style="143" customWidth="1"/>
    <col min="773" max="773" width="14.140625" style="143" customWidth="1"/>
    <col min="774" max="774" width="15" style="143" customWidth="1"/>
    <col min="775" max="775" width="39.42578125" style="143" customWidth="1"/>
    <col min="776" max="1024" width="9.140625" style="143"/>
    <col min="1025" max="1025" width="5.5703125" style="143" customWidth="1"/>
    <col min="1026" max="1026" width="23" style="143" customWidth="1"/>
    <col min="1027" max="1027" width="29.140625" style="143" customWidth="1"/>
    <col min="1028" max="1028" width="14.7109375" style="143" customWidth="1"/>
    <col min="1029" max="1029" width="14.140625" style="143" customWidth="1"/>
    <col min="1030" max="1030" width="15" style="143" customWidth="1"/>
    <col min="1031" max="1031" width="39.42578125" style="143" customWidth="1"/>
    <col min="1032" max="1280" width="9.140625" style="143"/>
    <col min="1281" max="1281" width="5.5703125" style="143" customWidth="1"/>
    <col min="1282" max="1282" width="23" style="143" customWidth="1"/>
    <col min="1283" max="1283" width="29.140625" style="143" customWidth="1"/>
    <col min="1284" max="1284" width="14.7109375" style="143" customWidth="1"/>
    <col min="1285" max="1285" width="14.140625" style="143" customWidth="1"/>
    <col min="1286" max="1286" width="15" style="143" customWidth="1"/>
    <col min="1287" max="1287" width="39.42578125" style="143" customWidth="1"/>
    <col min="1288" max="1536" width="9.140625" style="143"/>
    <col min="1537" max="1537" width="5.5703125" style="143" customWidth="1"/>
    <col min="1538" max="1538" width="23" style="143" customWidth="1"/>
    <col min="1539" max="1539" width="29.140625" style="143" customWidth="1"/>
    <col min="1540" max="1540" width="14.7109375" style="143" customWidth="1"/>
    <col min="1541" max="1541" width="14.140625" style="143" customWidth="1"/>
    <col min="1542" max="1542" width="15" style="143" customWidth="1"/>
    <col min="1543" max="1543" width="39.42578125" style="143" customWidth="1"/>
    <col min="1544" max="1792" width="9.140625" style="143"/>
    <col min="1793" max="1793" width="5.5703125" style="143" customWidth="1"/>
    <col min="1794" max="1794" width="23" style="143" customWidth="1"/>
    <col min="1795" max="1795" width="29.140625" style="143" customWidth="1"/>
    <col min="1796" max="1796" width="14.7109375" style="143" customWidth="1"/>
    <col min="1797" max="1797" width="14.140625" style="143" customWidth="1"/>
    <col min="1798" max="1798" width="15" style="143" customWidth="1"/>
    <col min="1799" max="1799" width="39.42578125" style="143" customWidth="1"/>
    <col min="1800" max="2048" width="9.140625" style="143"/>
    <col min="2049" max="2049" width="5.5703125" style="143" customWidth="1"/>
    <col min="2050" max="2050" width="23" style="143" customWidth="1"/>
    <col min="2051" max="2051" width="29.140625" style="143" customWidth="1"/>
    <col min="2052" max="2052" width="14.7109375" style="143" customWidth="1"/>
    <col min="2053" max="2053" width="14.140625" style="143" customWidth="1"/>
    <col min="2054" max="2054" width="15" style="143" customWidth="1"/>
    <col min="2055" max="2055" width="39.42578125" style="143" customWidth="1"/>
    <col min="2056" max="2304" width="9.140625" style="143"/>
    <col min="2305" max="2305" width="5.5703125" style="143" customWidth="1"/>
    <col min="2306" max="2306" width="23" style="143" customWidth="1"/>
    <col min="2307" max="2307" width="29.140625" style="143" customWidth="1"/>
    <col min="2308" max="2308" width="14.7109375" style="143" customWidth="1"/>
    <col min="2309" max="2309" width="14.140625" style="143" customWidth="1"/>
    <col min="2310" max="2310" width="15" style="143" customWidth="1"/>
    <col min="2311" max="2311" width="39.42578125" style="143" customWidth="1"/>
    <col min="2312" max="2560" width="9.140625" style="143"/>
    <col min="2561" max="2561" width="5.5703125" style="143" customWidth="1"/>
    <col min="2562" max="2562" width="23" style="143" customWidth="1"/>
    <col min="2563" max="2563" width="29.140625" style="143" customWidth="1"/>
    <col min="2564" max="2564" width="14.7109375" style="143" customWidth="1"/>
    <col min="2565" max="2565" width="14.140625" style="143" customWidth="1"/>
    <col min="2566" max="2566" width="15" style="143" customWidth="1"/>
    <col min="2567" max="2567" width="39.42578125" style="143" customWidth="1"/>
    <col min="2568" max="2816" width="9.140625" style="143"/>
    <col min="2817" max="2817" width="5.5703125" style="143" customWidth="1"/>
    <col min="2818" max="2818" width="23" style="143" customWidth="1"/>
    <col min="2819" max="2819" width="29.140625" style="143" customWidth="1"/>
    <col min="2820" max="2820" width="14.7109375" style="143" customWidth="1"/>
    <col min="2821" max="2821" width="14.140625" style="143" customWidth="1"/>
    <col min="2822" max="2822" width="15" style="143" customWidth="1"/>
    <col min="2823" max="2823" width="39.42578125" style="143" customWidth="1"/>
    <col min="2824" max="3072" width="9.140625" style="143"/>
    <col min="3073" max="3073" width="5.5703125" style="143" customWidth="1"/>
    <col min="3074" max="3074" width="23" style="143" customWidth="1"/>
    <col min="3075" max="3075" width="29.140625" style="143" customWidth="1"/>
    <col min="3076" max="3076" width="14.7109375" style="143" customWidth="1"/>
    <col min="3077" max="3077" width="14.140625" style="143" customWidth="1"/>
    <col min="3078" max="3078" width="15" style="143" customWidth="1"/>
    <col min="3079" max="3079" width="39.42578125" style="143" customWidth="1"/>
    <col min="3080" max="3328" width="9.140625" style="143"/>
    <col min="3329" max="3329" width="5.5703125" style="143" customWidth="1"/>
    <col min="3330" max="3330" width="23" style="143" customWidth="1"/>
    <col min="3331" max="3331" width="29.140625" style="143" customWidth="1"/>
    <col min="3332" max="3332" width="14.7109375" style="143" customWidth="1"/>
    <col min="3333" max="3333" width="14.140625" style="143" customWidth="1"/>
    <col min="3334" max="3334" width="15" style="143" customWidth="1"/>
    <col min="3335" max="3335" width="39.42578125" style="143" customWidth="1"/>
    <col min="3336" max="3584" width="9.140625" style="143"/>
    <col min="3585" max="3585" width="5.5703125" style="143" customWidth="1"/>
    <col min="3586" max="3586" width="23" style="143" customWidth="1"/>
    <col min="3587" max="3587" width="29.140625" style="143" customWidth="1"/>
    <col min="3588" max="3588" width="14.7109375" style="143" customWidth="1"/>
    <col min="3589" max="3589" width="14.140625" style="143" customWidth="1"/>
    <col min="3590" max="3590" width="15" style="143" customWidth="1"/>
    <col min="3591" max="3591" width="39.42578125" style="143" customWidth="1"/>
    <col min="3592" max="3840" width="9.140625" style="143"/>
    <col min="3841" max="3841" width="5.5703125" style="143" customWidth="1"/>
    <col min="3842" max="3842" width="23" style="143" customWidth="1"/>
    <col min="3843" max="3843" width="29.140625" style="143" customWidth="1"/>
    <col min="3844" max="3844" width="14.7109375" style="143" customWidth="1"/>
    <col min="3845" max="3845" width="14.140625" style="143" customWidth="1"/>
    <col min="3846" max="3846" width="15" style="143" customWidth="1"/>
    <col min="3847" max="3847" width="39.42578125" style="143" customWidth="1"/>
    <col min="3848" max="4096" width="9.140625" style="143"/>
    <col min="4097" max="4097" width="5.5703125" style="143" customWidth="1"/>
    <col min="4098" max="4098" width="23" style="143" customWidth="1"/>
    <col min="4099" max="4099" width="29.140625" style="143" customWidth="1"/>
    <col min="4100" max="4100" width="14.7109375" style="143" customWidth="1"/>
    <col min="4101" max="4101" width="14.140625" style="143" customWidth="1"/>
    <col min="4102" max="4102" width="15" style="143" customWidth="1"/>
    <col min="4103" max="4103" width="39.42578125" style="143" customWidth="1"/>
    <col min="4104" max="4352" width="9.140625" style="143"/>
    <col min="4353" max="4353" width="5.5703125" style="143" customWidth="1"/>
    <col min="4354" max="4354" width="23" style="143" customWidth="1"/>
    <col min="4355" max="4355" width="29.140625" style="143" customWidth="1"/>
    <col min="4356" max="4356" width="14.7109375" style="143" customWidth="1"/>
    <col min="4357" max="4357" width="14.140625" style="143" customWidth="1"/>
    <col min="4358" max="4358" width="15" style="143" customWidth="1"/>
    <col min="4359" max="4359" width="39.42578125" style="143" customWidth="1"/>
    <col min="4360" max="4608" width="9.140625" style="143"/>
    <col min="4609" max="4609" width="5.5703125" style="143" customWidth="1"/>
    <col min="4610" max="4610" width="23" style="143" customWidth="1"/>
    <col min="4611" max="4611" width="29.140625" style="143" customWidth="1"/>
    <col min="4612" max="4612" width="14.7109375" style="143" customWidth="1"/>
    <col min="4613" max="4613" width="14.140625" style="143" customWidth="1"/>
    <col min="4614" max="4614" width="15" style="143" customWidth="1"/>
    <col min="4615" max="4615" width="39.42578125" style="143" customWidth="1"/>
    <col min="4616" max="4864" width="9.140625" style="143"/>
    <col min="4865" max="4865" width="5.5703125" style="143" customWidth="1"/>
    <col min="4866" max="4866" width="23" style="143" customWidth="1"/>
    <col min="4867" max="4867" width="29.140625" style="143" customWidth="1"/>
    <col min="4868" max="4868" width="14.7109375" style="143" customWidth="1"/>
    <col min="4869" max="4869" width="14.140625" style="143" customWidth="1"/>
    <col min="4870" max="4870" width="15" style="143" customWidth="1"/>
    <col min="4871" max="4871" width="39.42578125" style="143" customWidth="1"/>
    <col min="4872" max="5120" width="9.140625" style="143"/>
    <col min="5121" max="5121" width="5.5703125" style="143" customWidth="1"/>
    <col min="5122" max="5122" width="23" style="143" customWidth="1"/>
    <col min="5123" max="5123" width="29.140625" style="143" customWidth="1"/>
    <col min="5124" max="5124" width="14.7109375" style="143" customWidth="1"/>
    <col min="5125" max="5125" width="14.140625" style="143" customWidth="1"/>
    <col min="5126" max="5126" width="15" style="143" customWidth="1"/>
    <col min="5127" max="5127" width="39.42578125" style="143" customWidth="1"/>
    <col min="5128" max="5376" width="9.140625" style="143"/>
    <col min="5377" max="5377" width="5.5703125" style="143" customWidth="1"/>
    <col min="5378" max="5378" width="23" style="143" customWidth="1"/>
    <col min="5379" max="5379" width="29.140625" style="143" customWidth="1"/>
    <col min="5380" max="5380" width="14.7109375" style="143" customWidth="1"/>
    <col min="5381" max="5381" width="14.140625" style="143" customWidth="1"/>
    <col min="5382" max="5382" width="15" style="143" customWidth="1"/>
    <col min="5383" max="5383" width="39.42578125" style="143" customWidth="1"/>
    <col min="5384" max="5632" width="9.140625" style="143"/>
    <col min="5633" max="5633" width="5.5703125" style="143" customWidth="1"/>
    <col min="5634" max="5634" width="23" style="143" customWidth="1"/>
    <col min="5635" max="5635" width="29.140625" style="143" customWidth="1"/>
    <col min="5636" max="5636" width="14.7109375" style="143" customWidth="1"/>
    <col min="5637" max="5637" width="14.140625" style="143" customWidth="1"/>
    <col min="5638" max="5638" width="15" style="143" customWidth="1"/>
    <col min="5639" max="5639" width="39.42578125" style="143" customWidth="1"/>
    <col min="5640" max="5888" width="9.140625" style="143"/>
    <col min="5889" max="5889" width="5.5703125" style="143" customWidth="1"/>
    <col min="5890" max="5890" width="23" style="143" customWidth="1"/>
    <col min="5891" max="5891" width="29.140625" style="143" customWidth="1"/>
    <col min="5892" max="5892" width="14.7109375" style="143" customWidth="1"/>
    <col min="5893" max="5893" width="14.140625" style="143" customWidth="1"/>
    <col min="5894" max="5894" width="15" style="143" customWidth="1"/>
    <col min="5895" max="5895" width="39.42578125" style="143" customWidth="1"/>
    <col min="5896" max="6144" width="9.140625" style="143"/>
    <col min="6145" max="6145" width="5.5703125" style="143" customWidth="1"/>
    <col min="6146" max="6146" width="23" style="143" customWidth="1"/>
    <col min="6147" max="6147" width="29.140625" style="143" customWidth="1"/>
    <col min="6148" max="6148" width="14.7109375" style="143" customWidth="1"/>
    <col min="6149" max="6149" width="14.140625" style="143" customWidth="1"/>
    <col min="6150" max="6150" width="15" style="143" customWidth="1"/>
    <col min="6151" max="6151" width="39.42578125" style="143" customWidth="1"/>
    <col min="6152" max="6400" width="9.140625" style="143"/>
    <col min="6401" max="6401" width="5.5703125" style="143" customWidth="1"/>
    <col min="6402" max="6402" width="23" style="143" customWidth="1"/>
    <col min="6403" max="6403" width="29.140625" style="143" customWidth="1"/>
    <col min="6404" max="6404" width="14.7109375" style="143" customWidth="1"/>
    <col min="6405" max="6405" width="14.140625" style="143" customWidth="1"/>
    <col min="6406" max="6406" width="15" style="143" customWidth="1"/>
    <col min="6407" max="6407" width="39.42578125" style="143" customWidth="1"/>
    <col min="6408" max="6656" width="9.140625" style="143"/>
    <col min="6657" max="6657" width="5.5703125" style="143" customWidth="1"/>
    <col min="6658" max="6658" width="23" style="143" customWidth="1"/>
    <col min="6659" max="6659" width="29.140625" style="143" customWidth="1"/>
    <col min="6660" max="6660" width="14.7109375" style="143" customWidth="1"/>
    <col min="6661" max="6661" width="14.140625" style="143" customWidth="1"/>
    <col min="6662" max="6662" width="15" style="143" customWidth="1"/>
    <col min="6663" max="6663" width="39.42578125" style="143" customWidth="1"/>
    <col min="6664" max="6912" width="9.140625" style="143"/>
    <col min="6913" max="6913" width="5.5703125" style="143" customWidth="1"/>
    <col min="6914" max="6914" width="23" style="143" customWidth="1"/>
    <col min="6915" max="6915" width="29.140625" style="143" customWidth="1"/>
    <col min="6916" max="6916" width="14.7109375" style="143" customWidth="1"/>
    <col min="6917" max="6917" width="14.140625" style="143" customWidth="1"/>
    <col min="6918" max="6918" width="15" style="143" customWidth="1"/>
    <col min="6919" max="6919" width="39.42578125" style="143" customWidth="1"/>
    <col min="6920" max="7168" width="9.140625" style="143"/>
    <col min="7169" max="7169" width="5.5703125" style="143" customWidth="1"/>
    <col min="7170" max="7170" width="23" style="143" customWidth="1"/>
    <col min="7171" max="7171" width="29.140625" style="143" customWidth="1"/>
    <col min="7172" max="7172" width="14.7109375" style="143" customWidth="1"/>
    <col min="7173" max="7173" width="14.140625" style="143" customWidth="1"/>
    <col min="7174" max="7174" width="15" style="143" customWidth="1"/>
    <col min="7175" max="7175" width="39.42578125" style="143" customWidth="1"/>
    <col min="7176" max="7424" width="9.140625" style="143"/>
    <col min="7425" max="7425" width="5.5703125" style="143" customWidth="1"/>
    <col min="7426" max="7426" width="23" style="143" customWidth="1"/>
    <col min="7427" max="7427" width="29.140625" style="143" customWidth="1"/>
    <col min="7428" max="7428" width="14.7109375" style="143" customWidth="1"/>
    <col min="7429" max="7429" width="14.140625" style="143" customWidth="1"/>
    <col min="7430" max="7430" width="15" style="143" customWidth="1"/>
    <col min="7431" max="7431" width="39.42578125" style="143" customWidth="1"/>
    <col min="7432" max="7680" width="9.140625" style="143"/>
    <col min="7681" max="7681" width="5.5703125" style="143" customWidth="1"/>
    <col min="7682" max="7682" width="23" style="143" customWidth="1"/>
    <col min="7683" max="7683" width="29.140625" style="143" customWidth="1"/>
    <col min="7684" max="7684" width="14.7109375" style="143" customWidth="1"/>
    <col min="7685" max="7685" width="14.140625" style="143" customWidth="1"/>
    <col min="7686" max="7686" width="15" style="143" customWidth="1"/>
    <col min="7687" max="7687" width="39.42578125" style="143" customWidth="1"/>
    <col min="7688" max="7936" width="9.140625" style="143"/>
    <col min="7937" max="7937" width="5.5703125" style="143" customWidth="1"/>
    <col min="7938" max="7938" width="23" style="143" customWidth="1"/>
    <col min="7939" max="7939" width="29.140625" style="143" customWidth="1"/>
    <col min="7940" max="7940" width="14.7109375" style="143" customWidth="1"/>
    <col min="7941" max="7941" width="14.140625" style="143" customWidth="1"/>
    <col min="7942" max="7942" width="15" style="143" customWidth="1"/>
    <col min="7943" max="7943" width="39.42578125" style="143" customWidth="1"/>
    <col min="7944" max="8192" width="9.140625" style="143"/>
    <col min="8193" max="8193" width="5.5703125" style="143" customWidth="1"/>
    <col min="8194" max="8194" width="23" style="143" customWidth="1"/>
    <col min="8195" max="8195" width="29.140625" style="143" customWidth="1"/>
    <col min="8196" max="8196" width="14.7109375" style="143" customWidth="1"/>
    <col min="8197" max="8197" width="14.140625" style="143" customWidth="1"/>
    <col min="8198" max="8198" width="15" style="143" customWidth="1"/>
    <col min="8199" max="8199" width="39.42578125" style="143" customWidth="1"/>
    <col min="8200" max="8448" width="9.140625" style="143"/>
    <col min="8449" max="8449" width="5.5703125" style="143" customWidth="1"/>
    <col min="8450" max="8450" width="23" style="143" customWidth="1"/>
    <col min="8451" max="8451" width="29.140625" style="143" customWidth="1"/>
    <col min="8452" max="8452" width="14.7109375" style="143" customWidth="1"/>
    <col min="8453" max="8453" width="14.140625" style="143" customWidth="1"/>
    <col min="8454" max="8454" width="15" style="143" customWidth="1"/>
    <col min="8455" max="8455" width="39.42578125" style="143" customWidth="1"/>
    <col min="8456" max="8704" width="9.140625" style="143"/>
    <col min="8705" max="8705" width="5.5703125" style="143" customWidth="1"/>
    <col min="8706" max="8706" width="23" style="143" customWidth="1"/>
    <col min="8707" max="8707" width="29.140625" style="143" customWidth="1"/>
    <col min="8708" max="8708" width="14.7109375" style="143" customWidth="1"/>
    <col min="8709" max="8709" width="14.140625" style="143" customWidth="1"/>
    <col min="8710" max="8710" width="15" style="143" customWidth="1"/>
    <col min="8711" max="8711" width="39.42578125" style="143" customWidth="1"/>
    <col min="8712" max="8960" width="9.140625" style="143"/>
    <col min="8961" max="8961" width="5.5703125" style="143" customWidth="1"/>
    <col min="8962" max="8962" width="23" style="143" customWidth="1"/>
    <col min="8963" max="8963" width="29.140625" style="143" customWidth="1"/>
    <col min="8964" max="8964" width="14.7109375" style="143" customWidth="1"/>
    <col min="8965" max="8965" width="14.140625" style="143" customWidth="1"/>
    <col min="8966" max="8966" width="15" style="143" customWidth="1"/>
    <col min="8967" max="8967" width="39.42578125" style="143" customWidth="1"/>
    <col min="8968" max="9216" width="9.140625" style="143"/>
    <col min="9217" max="9217" width="5.5703125" style="143" customWidth="1"/>
    <col min="9218" max="9218" width="23" style="143" customWidth="1"/>
    <col min="9219" max="9219" width="29.140625" style="143" customWidth="1"/>
    <col min="9220" max="9220" width="14.7109375" style="143" customWidth="1"/>
    <col min="9221" max="9221" width="14.140625" style="143" customWidth="1"/>
    <col min="9222" max="9222" width="15" style="143" customWidth="1"/>
    <col min="9223" max="9223" width="39.42578125" style="143" customWidth="1"/>
    <col min="9224" max="9472" width="9.140625" style="143"/>
    <col min="9473" max="9473" width="5.5703125" style="143" customWidth="1"/>
    <col min="9474" max="9474" width="23" style="143" customWidth="1"/>
    <col min="9475" max="9475" width="29.140625" style="143" customWidth="1"/>
    <col min="9476" max="9476" width="14.7109375" style="143" customWidth="1"/>
    <col min="9477" max="9477" width="14.140625" style="143" customWidth="1"/>
    <col min="9478" max="9478" width="15" style="143" customWidth="1"/>
    <col min="9479" max="9479" width="39.42578125" style="143" customWidth="1"/>
    <col min="9480" max="9728" width="9.140625" style="143"/>
    <col min="9729" max="9729" width="5.5703125" style="143" customWidth="1"/>
    <col min="9730" max="9730" width="23" style="143" customWidth="1"/>
    <col min="9731" max="9731" width="29.140625" style="143" customWidth="1"/>
    <col min="9732" max="9732" width="14.7109375" style="143" customWidth="1"/>
    <col min="9733" max="9733" width="14.140625" style="143" customWidth="1"/>
    <col min="9734" max="9734" width="15" style="143" customWidth="1"/>
    <col min="9735" max="9735" width="39.42578125" style="143" customWidth="1"/>
    <col min="9736" max="9984" width="9.140625" style="143"/>
    <col min="9985" max="9985" width="5.5703125" style="143" customWidth="1"/>
    <col min="9986" max="9986" width="23" style="143" customWidth="1"/>
    <col min="9987" max="9987" width="29.140625" style="143" customWidth="1"/>
    <col min="9988" max="9988" width="14.7109375" style="143" customWidth="1"/>
    <col min="9989" max="9989" width="14.140625" style="143" customWidth="1"/>
    <col min="9990" max="9990" width="15" style="143" customWidth="1"/>
    <col min="9991" max="9991" width="39.42578125" style="143" customWidth="1"/>
    <col min="9992" max="10240" width="9.140625" style="143"/>
    <col min="10241" max="10241" width="5.5703125" style="143" customWidth="1"/>
    <col min="10242" max="10242" width="23" style="143" customWidth="1"/>
    <col min="10243" max="10243" width="29.140625" style="143" customWidth="1"/>
    <col min="10244" max="10244" width="14.7109375" style="143" customWidth="1"/>
    <col min="10245" max="10245" width="14.140625" style="143" customWidth="1"/>
    <col min="10246" max="10246" width="15" style="143" customWidth="1"/>
    <col min="10247" max="10247" width="39.42578125" style="143" customWidth="1"/>
    <col min="10248" max="10496" width="9.140625" style="143"/>
    <col min="10497" max="10497" width="5.5703125" style="143" customWidth="1"/>
    <col min="10498" max="10498" width="23" style="143" customWidth="1"/>
    <col min="10499" max="10499" width="29.140625" style="143" customWidth="1"/>
    <col min="10500" max="10500" width="14.7109375" style="143" customWidth="1"/>
    <col min="10501" max="10501" width="14.140625" style="143" customWidth="1"/>
    <col min="10502" max="10502" width="15" style="143" customWidth="1"/>
    <col min="10503" max="10503" width="39.42578125" style="143" customWidth="1"/>
    <col min="10504" max="10752" width="9.140625" style="143"/>
    <col min="10753" max="10753" width="5.5703125" style="143" customWidth="1"/>
    <col min="10754" max="10754" width="23" style="143" customWidth="1"/>
    <col min="10755" max="10755" width="29.140625" style="143" customWidth="1"/>
    <col min="10756" max="10756" width="14.7109375" style="143" customWidth="1"/>
    <col min="10757" max="10757" width="14.140625" style="143" customWidth="1"/>
    <col min="10758" max="10758" width="15" style="143" customWidth="1"/>
    <col min="10759" max="10759" width="39.42578125" style="143" customWidth="1"/>
    <col min="10760" max="11008" width="9.140625" style="143"/>
    <col min="11009" max="11009" width="5.5703125" style="143" customWidth="1"/>
    <col min="11010" max="11010" width="23" style="143" customWidth="1"/>
    <col min="11011" max="11011" width="29.140625" style="143" customWidth="1"/>
    <col min="11012" max="11012" width="14.7109375" style="143" customWidth="1"/>
    <col min="11013" max="11013" width="14.140625" style="143" customWidth="1"/>
    <col min="11014" max="11014" width="15" style="143" customWidth="1"/>
    <col min="11015" max="11015" width="39.42578125" style="143" customWidth="1"/>
    <col min="11016" max="11264" width="9.140625" style="143"/>
    <col min="11265" max="11265" width="5.5703125" style="143" customWidth="1"/>
    <col min="11266" max="11266" width="23" style="143" customWidth="1"/>
    <col min="11267" max="11267" width="29.140625" style="143" customWidth="1"/>
    <col min="11268" max="11268" width="14.7109375" style="143" customWidth="1"/>
    <col min="11269" max="11269" width="14.140625" style="143" customWidth="1"/>
    <col min="11270" max="11270" width="15" style="143" customWidth="1"/>
    <col min="11271" max="11271" width="39.42578125" style="143" customWidth="1"/>
    <col min="11272" max="11520" width="9.140625" style="143"/>
    <col min="11521" max="11521" width="5.5703125" style="143" customWidth="1"/>
    <col min="11522" max="11522" width="23" style="143" customWidth="1"/>
    <col min="11523" max="11523" width="29.140625" style="143" customWidth="1"/>
    <col min="11524" max="11524" width="14.7109375" style="143" customWidth="1"/>
    <col min="11525" max="11525" width="14.140625" style="143" customWidth="1"/>
    <col min="11526" max="11526" width="15" style="143" customWidth="1"/>
    <col min="11527" max="11527" width="39.42578125" style="143" customWidth="1"/>
    <col min="11528" max="11776" width="9.140625" style="143"/>
    <col min="11777" max="11777" width="5.5703125" style="143" customWidth="1"/>
    <col min="11778" max="11778" width="23" style="143" customWidth="1"/>
    <col min="11779" max="11779" width="29.140625" style="143" customWidth="1"/>
    <col min="11780" max="11780" width="14.7109375" style="143" customWidth="1"/>
    <col min="11781" max="11781" width="14.140625" style="143" customWidth="1"/>
    <col min="11782" max="11782" width="15" style="143" customWidth="1"/>
    <col min="11783" max="11783" width="39.42578125" style="143" customWidth="1"/>
    <col min="11784" max="12032" width="9.140625" style="143"/>
    <col min="12033" max="12033" width="5.5703125" style="143" customWidth="1"/>
    <col min="12034" max="12034" width="23" style="143" customWidth="1"/>
    <col min="12035" max="12035" width="29.140625" style="143" customWidth="1"/>
    <col min="12036" max="12036" width="14.7109375" style="143" customWidth="1"/>
    <col min="12037" max="12037" width="14.140625" style="143" customWidth="1"/>
    <col min="12038" max="12038" width="15" style="143" customWidth="1"/>
    <col min="12039" max="12039" width="39.42578125" style="143" customWidth="1"/>
    <col min="12040" max="12288" width="9.140625" style="143"/>
    <col min="12289" max="12289" width="5.5703125" style="143" customWidth="1"/>
    <col min="12290" max="12290" width="23" style="143" customWidth="1"/>
    <col min="12291" max="12291" width="29.140625" style="143" customWidth="1"/>
    <col min="12292" max="12292" width="14.7109375" style="143" customWidth="1"/>
    <col min="12293" max="12293" width="14.140625" style="143" customWidth="1"/>
    <col min="12294" max="12294" width="15" style="143" customWidth="1"/>
    <col min="12295" max="12295" width="39.42578125" style="143" customWidth="1"/>
    <col min="12296" max="12544" width="9.140625" style="143"/>
    <col min="12545" max="12545" width="5.5703125" style="143" customWidth="1"/>
    <col min="12546" max="12546" width="23" style="143" customWidth="1"/>
    <col min="12547" max="12547" width="29.140625" style="143" customWidth="1"/>
    <col min="12548" max="12548" width="14.7109375" style="143" customWidth="1"/>
    <col min="12549" max="12549" width="14.140625" style="143" customWidth="1"/>
    <col min="12550" max="12550" width="15" style="143" customWidth="1"/>
    <col min="12551" max="12551" width="39.42578125" style="143" customWidth="1"/>
    <col min="12552" max="12800" width="9.140625" style="143"/>
    <col min="12801" max="12801" width="5.5703125" style="143" customWidth="1"/>
    <col min="12802" max="12802" width="23" style="143" customWidth="1"/>
    <col min="12803" max="12803" width="29.140625" style="143" customWidth="1"/>
    <col min="12804" max="12804" width="14.7109375" style="143" customWidth="1"/>
    <col min="12805" max="12805" width="14.140625" style="143" customWidth="1"/>
    <col min="12806" max="12806" width="15" style="143" customWidth="1"/>
    <col min="12807" max="12807" width="39.42578125" style="143" customWidth="1"/>
    <col min="12808" max="13056" width="9.140625" style="143"/>
    <col min="13057" max="13057" width="5.5703125" style="143" customWidth="1"/>
    <col min="13058" max="13058" width="23" style="143" customWidth="1"/>
    <col min="13059" max="13059" width="29.140625" style="143" customWidth="1"/>
    <col min="13060" max="13060" width="14.7109375" style="143" customWidth="1"/>
    <col min="13061" max="13061" width="14.140625" style="143" customWidth="1"/>
    <col min="13062" max="13062" width="15" style="143" customWidth="1"/>
    <col min="13063" max="13063" width="39.42578125" style="143" customWidth="1"/>
    <col min="13064" max="13312" width="9.140625" style="143"/>
    <col min="13313" max="13313" width="5.5703125" style="143" customWidth="1"/>
    <col min="13314" max="13314" width="23" style="143" customWidth="1"/>
    <col min="13315" max="13315" width="29.140625" style="143" customWidth="1"/>
    <col min="13316" max="13316" width="14.7109375" style="143" customWidth="1"/>
    <col min="13317" max="13317" width="14.140625" style="143" customWidth="1"/>
    <col min="13318" max="13318" width="15" style="143" customWidth="1"/>
    <col min="13319" max="13319" width="39.42578125" style="143" customWidth="1"/>
    <col min="13320" max="13568" width="9.140625" style="143"/>
    <col min="13569" max="13569" width="5.5703125" style="143" customWidth="1"/>
    <col min="13570" max="13570" width="23" style="143" customWidth="1"/>
    <col min="13571" max="13571" width="29.140625" style="143" customWidth="1"/>
    <col min="13572" max="13572" width="14.7109375" style="143" customWidth="1"/>
    <col min="13573" max="13573" width="14.140625" style="143" customWidth="1"/>
    <col min="13574" max="13574" width="15" style="143" customWidth="1"/>
    <col min="13575" max="13575" width="39.42578125" style="143" customWidth="1"/>
    <col min="13576" max="13824" width="9.140625" style="143"/>
    <col min="13825" max="13825" width="5.5703125" style="143" customWidth="1"/>
    <col min="13826" max="13826" width="23" style="143" customWidth="1"/>
    <col min="13827" max="13827" width="29.140625" style="143" customWidth="1"/>
    <col min="13828" max="13828" width="14.7109375" style="143" customWidth="1"/>
    <col min="13829" max="13829" width="14.140625" style="143" customWidth="1"/>
    <col min="13830" max="13830" width="15" style="143" customWidth="1"/>
    <col min="13831" max="13831" width="39.42578125" style="143" customWidth="1"/>
    <col min="13832" max="14080" width="9.140625" style="143"/>
    <col min="14081" max="14081" width="5.5703125" style="143" customWidth="1"/>
    <col min="14082" max="14082" width="23" style="143" customWidth="1"/>
    <col min="14083" max="14083" width="29.140625" style="143" customWidth="1"/>
    <col min="14084" max="14084" width="14.7109375" style="143" customWidth="1"/>
    <col min="14085" max="14085" width="14.140625" style="143" customWidth="1"/>
    <col min="14086" max="14086" width="15" style="143" customWidth="1"/>
    <col min="14087" max="14087" width="39.42578125" style="143" customWidth="1"/>
    <col min="14088" max="14336" width="9.140625" style="143"/>
    <col min="14337" max="14337" width="5.5703125" style="143" customWidth="1"/>
    <col min="14338" max="14338" width="23" style="143" customWidth="1"/>
    <col min="14339" max="14339" width="29.140625" style="143" customWidth="1"/>
    <col min="14340" max="14340" width="14.7109375" style="143" customWidth="1"/>
    <col min="14341" max="14341" width="14.140625" style="143" customWidth="1"/>
    <col min="14342" max="14342" width="15" style="143" customWidth="1"/>
    <col min="14343" max="14343" width="39.42578125" style="143" customWidth="1"/>
    <col min="14344" max="14592" width="9.140625" style="143"/>
    <col min="14593" max="14593" width="5.5703125" style="143" customWidth="1"/>
    <col min="14594" max="14594" width="23" style="143" customWidth="1"/>
    <col min="14595" max="14595" width="29.140625" style="143" customWidth="1"/>
    <col min="14596" max="14596" width="14.7109375" style="143" customWidth="1"/>
    <col min="14597" max="14597" width="14.140625" style="143" customWidth="1"/>
    <col min="14598" max="14598" width="15" style="143" customWidth="1"/>
    <col min="14599" max="14599" width="39.42578125" style="143" customWidth="1"/>
    <col min="14600" max="14848" width="9.140625" style="143"/>
    <col min="14849" max="14849" width="5.5703125" style="143" customWidth="1"/>
    <col min="14850" max="14850" width="23" style="143" customWidth="1"/>
    <col min="14851" max="14851" width="29.140625" style="143" customWidth="1"/>
    <col min="14852" max="14852" width="14.7109375" style="143" customWidth="1"/>
    <col min="14853" max="14853" width="14.140625" style="143" customWidth="1"/>
    <col min="14854" max="14854" width="15" style="143" customWidth="1"/>
    <col min="14855" max="14855" width="39.42578125" style="143" customWidth="1"/>
    <col min="14856" max="15104" width="9.140625" style="143"/>
    <col min="15105" max="15105" width="5.5703125" style="143" customWidth="1"/>
    <col min="15106" max="15106" width="23" style="143" customWidth="1"/>
    <col min="15107" max="15107" width="29.140625" style="143" customWidth="1"/>
    <col min="15108" max="15108" width="14.7109375" style="143" customWidth="1"/>
    <col min="15109" max="15109" width="14.140625" style="143" customWidth="1"/>
    <col min="15110" max="15110" width="15" style="143" customWidth="1"/>
    <col min="15111" max="15111" width="39.42578125" style="143" customWidth="1"/>
    <col min="15112" max="15360" width="9.140625" style="143"/>
    <col min="15361" max="15361" width="5.5703125" style="143" customWidth="1"/>
    <col min="15362" max="15362" width="23" style="143" customWidth="1"/>
    <col min="15363" max="15363" width="29.140625" style="143" customWidth="1"/>
    <col min="15364" max="15364" width="14.7109375" style="143" customWidth="1"/>
    <col min="15365" max="15365" width="14.140625" style="143" customWidth="1"/>
    <col min="15366" max="15366" width="15" style="143" customWidth="1"/>
    <col min="15367" max="15367" width="39.42578125" style="143" customWidth="1"/>
    <col min="15368" max="15616" width="9.140625" style="143"/>
    <col min="15617" max="15617" width="5.5703125" style="143" customWidth="1"/>
    <col min="15618" max="15618" width="23" style="143" customWidth="1"/>
    <col min="15619" max="15619" width="29.140625" style="143" customWidth="1"/>
    <col min="15620" max="15620" width="14.7109375" style="143" customWidth="1"/>
    <col min="15621" max="15621" width="14.140625" style="143" customWidth="1"/>
    <col min="15622" max="15622" width="15" style="143" customWidth="1"/>
    <col min="15623" max="15623" width="39.42578125" style="143" customWidth="1"/>
    <col min="15624" max="15872" width="9.140625" style="143"/>
    <col min="15873" max="15873" width="5.5703125" style="143" customWidth="1"/>
    <col min="15874" max="15874" width="23" style="143" customWidth="1"/>
    <col min="15875" max="15875" width="29.140625" style="143" customWidth="1"/>
    <col min="15876" max="15876" width="14.7109375" style="143" customWidth="1"/>
    <col min="15877" max="15877" width="14.140625" style="143" customWidth="1"/>
    <col min="15878" max="15878" width="15" style="143" customWidth="1"/>
    <col min="15879" max="15879" width="39.42578125" style="143" customWidth="1"/>
    <col min="15880" max="16128" width="9.140625" style="143"/>
    <col min="16129" max="16129" width="5.5703125" style="143" customWidth="1"/>
    <col min="16130" max="16130" width="23" style="143" customWidth="1"/>
    <col min="16131" max="16131" width="29.140625" style="143" customWidth="1"/>
    <col min="16132" max="16132" width="14.7109375" style="143" customWidth="1"/>
    <col min="16133" max="16133" width="14.140625" style="143" customWidth="1"/>
    <col min="16134" max="16134" width="15" style="143" customWidth="1"/>
    <col min="16135" max="16135" width="39.42578125" style="143" customWidth="1"/>
    <col min="16136" max="16384" width="9.140625" style="143"/>
  </cols>
  <sheetData>
    <row r="1" spans="1:9" s="206" customFormat="1" ht="15.6" customHeight="1" x14ac:dyDescent="0.25">
      <c r="F1" s="26"/>
      <c r="G1" s="107" t="s">
        <v>350</v>
      </c>
      <c r="H1" s="26"/>
      <c r="I1" s="26"/>
    </row>
    <row r="2" spans="1:9" s="206" customFormat="1" ht="210" x14ac:dyDescent="0.25">
      <c r="F2" s="207"/>
      <c r="G2" s="237" t="s">
        <v>450</v>
      </c>
      <c r="H2" s="26"/>
      <c r="I2" s="26"/>
    </row>
    <row r="3" spans="1:9" s="206" customFormat="1" ht="15.75" x14ac:dyDescent="0.3">
      <c r="F3" s="291"/>
      <c r="G3" s="291"/>
    </row>
    <row r="4" spans="1:9" s="208" customFormat="1" ht="42" customHeight="1" x14ac:dyDescent="0.25">
      <c r="A4" s="292" t="s">
        <v>451</v>
      </c>
      <c r="B4" s="293"/>
      <c r="C4" s="293"/>
      <c r="D4" s="293"/>
      <c r="E4" s="293"/>
      <c r="F4" s="293"/>
      <c r="G4" s="293"/>
    </row>
    <row r="5" spans="1:9" s="208" customFormat="1" ht="15.75" x14ac:dyDescent="0.25">
      <c r="A5" s="209"/>
      <c r="B5" s="210"/>
      <c r="C5" s="210"/>
      <c r="D5" s="210"/>
      <c r="E5" s="210"/>
      <c r="F5" s="210"/>
      <c r="G5" s="210"/>
    </row>
    <row r="6" spans="1:9" s="211" customFormat="1" ht="30.75" customHeight="1" x14ac:dyDescent="0.25">
      <c r="A6" s="292" t="s">
        <v>452</v>
      </c>
      <c r="B6" s="292"/>
      <c r="C6" s="292"/>
      <c r="D6" s="292"/>
      <c r="E6" s="292"/>
      <c r="F6" s="292"/>
      <c r="G6" s="292"/>
    </row>
    <row r="7" spans="1:9" s="212" customFormat="1" ht="15.75" x14ac:dyDescent="0.25"/>
    <row r="8" spans="1:9" s="212" customFormat="1" ht="75" x14ac:dyDescent="0.25">
      <c r="A8" s="213" t="s">
        <v>330</v>
      </c>
      <c r="B8" s="213" t="s">
        <v>342</v>
      </c>
      <c r="C8" s="213" t="s">
        <v>343</v>
      </c>
      <c r="D8" s="213" t="s">
        <v>344</v>
      </c>
      <c r="E8" s="213" t="s">
        <v>345</v>
      </c>
      <c r="F8" s="213" t="s">
        <v>346</v>
      </c>
      <c r="G8" s="213" t="s">
        <v>347</v>
      </c>
    </row>
    <row r="9" spans="1:9" s="215" customFormat="1" ht="15.75" x14ac:dyDescent="0.25">
      <c r="A9" s="214">
        <v>1</v>
      </c>
      <c r="B9" s="214" t="s">
        <v>348</v>
      </c>
      <c r="C9" s="214" t="s">
        <v>348</v>
      </c>
      <c r="D9" s="214" t="s">
        <v>348</v>
      </c>
      <c r="E9" s="214" t="s">
        <v>348</v>
      </c>
      <c r="F9" s="214" t="s">
        <v>348</v>
      </c>
      <c r="G9" s="214" t="s">
        <v>348</v>
      </c>
    </row>
    <row r="10" spans="1:9" s="220" customFormat="1" ht="15.75" x14ac:dyDescent="0.25">
      <c r="A10" s="216"/>
      <c r="B10" s="217"/>
      <c r="C10" s="217"/>
      <c r="D10" s="218"/>
      <c r="E10" s="218"/>
      <c r="F10" s="218"/>
      <c r="G10" s="219"/>
    </row>
    <row r="11" spans="1:9" s="221" customFormat="1" ht="15.75" x14ac:dyDescent="0.25">
      <c r="A11" s="294" t="s">
        <v>349</v>
      </c>
      <c r="B11" s="294"/>
      <c r="C11" s="294"/>
      <c r="D11" s="294"/>
      <c r="E11" s="294"/>
      <c r="F11" s="294"/>
      <c r="G11" s="294"/>
    </row>
    <row r="12" spans="1:9" s="208" customFormat="1" ht="15.75" x14ac:dyDescent="0.25">
      <c r="A12" s="222"/>
      <c r="B12" s="223"/>
      <c r="C12" s="223"/>
      <c r="D12" s="223"/>
      <c r="F12" s="232"/>
      <c r="G12" s="129" t="s">
        <v>109</v>
      </c>
    </row>
    <row r="13" spans="1:9" s="224" customFormat="1" ht="15.6" customHeight="1" x14ac:dyDescent="0.25">
      <c r="A13" s="290" t="s">
        <v>379</v>
      </c>
      <c r="B13" s="290"/>
      <c r="C13" s="290"/>
      <c r="D13" s="290"/>
      <c r="E13" s="290"/>
      <c r="F13" s="290"/>
      <c r="G13" s="295" t="s">
        <v>136</v>
      </c>
    </row>
    <row r="14" spans="1:9" s="224" customFormat="1" ht="15.75" x14ac:dyDescent="0.25">
      <c r="A14" s="290"/>
      <c r="B14" s="290"/>
      <c r="C14" s="290"/>
      <c r="D14" s="290"/>
      <c r="E14" s="290"/>
      <c r="F14" s="290"/>
      <c r="G14" s="296"/>
    </row>
    <row r="15" spans="1:9" s="224" customFormat="1" ht="45.6" customHeight="1" x14ac:dyDescent="0.25">
      <c r="A15" s="290" t="s">
        <v>378</v>
      </c>
      <c r="B15" s="290"/>
      <c r="C15" s="290"/>
      <c r="D15" s="290"/>
      <c r="E15" s="290"/>
      <c r="F15" s="290"/>
      <c r="G15" s="225">
        <v>0</v>
      </c>
    </row>
    <row r="16" spans="1:9" s="212" customFormat="1" ht="16.5" x14ac:dyDescent="0.3">
      <c r="A16" s="208"/>
      <c r="B16" s="208"/>
      <c r="C16" s="208"/>
      <c r="D16" s="208"/>
      <c r="E16" s="208"/>
      <c r="F16" s="226"/>
      <c r="G16" s="208"/>
    </row>
    <row r="17" spans="1:7" s="212" customFormat="1" ht="16.5" x14ac:dyDescent="0.3">
      <c r="A17" s="208"/>
      <c r="B17" s="208"/>
      <c r="C17" s="208"/>
      <c r="D17" s="208"/>
      <c r="E17" s="208"/>
      <c r="F17" s="226"/>
      <c r="G17" s="208"/>
    </row>
    <row r="18" spans="1:7" s="212" customFormat="1" ht="16.5" x14ac:dyDescent="0.3">
      <c r="A18" s="208"/>
      <c r="B18" s="208"/>
      <c r="C18" s="208"/>
      <c r="D18" s="208"/>
      <c r="E18" s="208"/>
      <c r="F18" s="226"/>
      <c r="G18" s="208"/>
    </row>
    <row r="19" spans="1:7" ht="15.75" x14ac:dyDescent="0.3">
      <c r="A19" s="226"/>
      <c r="B19" s="227"/>
      <c r="C19" s="226"/>
      <c r="D19" s="226"/>
      <c r="E19" s="226"/>
      <c r="F19" s="226"/>
      <c r="G19" s="226"/>
    </row>
    <row r="20" spans="1:7" ht="16.5" x14ac:dyDescent="0.3">
      <c r="A20" s="226"/>
      <c r="B20" s="228"/>
      <c r="C20" s="226"/>
      <c r="D20" s="226"/>
      <c r="E20" s="226"/>
      <c r="F20" s="226"/>
      <c r="G20" s="226"/>
    </row>
    <row r="21" spans="1:7" ht="15.75" x14ac:dyDescent="0.3">
      <c r="A21" s="226"/>
      <c r="B21" s="226"/>
      <c r="C21" s="226"/>
      <c r="D21" s="226"/>
      <c r="E21" s="226"/>
      <c r="F21" s="226"/>
      <c r="G21" s="226"/>
    </row>
    <row r="22" spans="1:7" ht="15.75" x14ac:dyDescent="0.3">
      <c r="A22" s="226"/>
      <c r="B22" s="226"/>
      <c r="C22" s="226"/>
      <c r="D22" s="226"/>
      <c r="E22" s="226"/>
      <c r="F22" s="226"/>
      <c r="G22" s="226"/>
    </row>
    <row r="23" spans="1:7" ht="15.75" x14ac:dyDescent="0.3">
      <c r="A23" s="226"/>
      <c r="B23" s="226"/>
      <c r="C23" s="226"/>
      <c r="D23" s="226"/>
      <c r="E23" s="226"/>
      <c r="F23" s="226"/>
      <c r="G23" s="226"/>
    </row>
    <row r="24" spans="1:7" ht="15.75" x14ac:dyDescent="0.3">
      <c r="A24" s="226"/>
      <c r="B24" s="226"/>
      <c r="C24" s="226"/>
      <c r="D24" s="226"/>
      <c r="E24" s="226"/>
      <c r="F24" s="226"/>
      <c r="G24" s="226"/>
    </row>
    <row r="25" spans="1:7" ht="15.75" x14ac:dyDescent="0.3">
      <c r="A25" s="226"/>
      <c r="B25" s="226"/>
      <c r="C25" s="226"/>
      <c r="D25" s="226"/>
      <c r="E25" s="226"/>
      <c r="F25" s="226"/>
      <c r="G25" s="226"/>
    </row>
    <row r="26" spans="1:7" ht="15.75" x14ac:dyDescent="0.3">
      <c r="A26" s="226"/>
      <c r="B26" s="226"/>
      <c r="C26" s="226"/>
      <c r="D26" s="226"/>
      <c r="E26" s="226"/>
      <c r="F26" s="226"/>
      <c r="G26" s="226"/>
    </row>
    <row r="27" spans="1:7" ht="15.75" x14ac:dyDescent="0.3">
      <c r="A27" s="226"/>
      <c r="B27" s="226"/>
      <c r="C27" s="226"/>
      <c r="D27" s="226"/>
      <c r="E27" s="226"/>
      <c r="F27" s="226"/>
      <c r="G27" s="226"/>
    </row>
    <row r="28" spans="1:7" ht="15.75" x14ac:dyDescent="0.3">
      <c r="A28" s="226"/>
      <c r="B28" s="226"/>
      <c r="C28" s="226"/>
      <c r="D28" s="226"/>
      <c r="E28" s="226"/>
      <c r="F28" s="226"/>
      <c r="G28" s="226"/>
    </row>
    <row r="29" spans="1:7" ht="15.75" x14ac:dyDescent="0.3">
      <c r="A29" s="226"/>
      <c r="B29" s="226"/>
      <c r="C29" s="226"/>
      <c r="D29" s="226"/>
      <c r="E29" s="226"/>
      <c r="F29" s="226"/>
      <c r="G29" s="229"/>
    </row>
    <row r="30" spans="1:7" ht="15.75" x14ac:dyDescent="0.3">
      <c r="A30" s="226"/>
      <c r="B30" s="226"/>
      <c r="C30" s="226"/>
      <c r="D30" s="226"/>
      <c r="E30" s="226"/>
      <c r="F30" s="226"/>
      <c r="G30" s="226"/>
    </row>
    <row r="31" spans="1:7" ht="15.75" x14ac:dyDescent="0.3">
      <c r="A31" s="226"/>
      <c r="B31" s="226"/>
      <c r="C31" s="226"/>
      <c r="D31" s="226"/>
      <c r="E31" s="226"/>
      <c r="F31" s="226"/>
      <c r="G31" s="226"/>
    </row>
    <row r="32" spans="1:7" ht="15.75" x14ac:dyDescent="0.3">
      <c r="A32" s="226"/>
      <c r="B32" s="226"/>
      <c r="C32" s="226"/>
      <c r="D32" s="226"/>
      <c r="E32" s="226"/>
      <c r="F32" s="226"/>
      <c r="G32" s="230"/>
    </row>
    <row r="33" spans="1:7" ht="15.75" x14ac:dyDescent="0.3">
      <c r="A33" s="226"/>
      <c r="B33" s="226"/>
      <c r="C33" s="226"/>
      <c r="D33" s="226"/>
      <c r="E33" s="226"/>
      <c r="G33" s="226"/>
    </row>
    <row r="34" spans="1:7" ht="15.75" x14ac:dyDescent="0.3">
      <c r="A34" s="226"/>
      <c r="B34" s="226"/>
      <c r="C34" s="226"/>
      <c r="D34" s="226"/>
      <c r="E34" s="226"/>
      <c r="G34" s="226"/>
    </row>
    <row r="35" spans="1:7" ht="15.75" x14ac:dyDescent="0.3">
      <c r="A35" s="226"/>
      <c r="B35" s="226"/>
      <c r="C35" s="226"/>
      <c r="D35" s="226"/>
      <c r="E35" s="226"/>
      <c r="G35" s="226"/>
    </row>
  </sheetData>
  <mergeCells count="7">
    <mergeCell ref="A15:F15"/>
    <mergeCell ref="F3:G3"/>
    <mergeCell ref="A4:G4"/>
    <mergeCell ref="A6:G6"/>
    <mergeCell ref="A11:G11"/>
    <mergeCell ref="A13:F14"/>
    <mergeCell ref="G13:G14"/>
  </mergeCells>
  <pageMargins left="0" right="0" top="0" bottom="0" header="0.31496062992125984" footer="0.31496062992125984"/>
  <pageSetup paperSize="9" scale="89" fitToHeight="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F13" sqref="F13"/>
    </sheetView>
  </sheetViews>
  <sheetFormatPr defaultColWidth="9.140625" defaultRowHeight="15" x14ac:dyDescent="0.25"/>
  <cols>
    <col min="1" max="1" width="5.5703125" style="143" customWidth="1"/>
    <col min="2" max="2" width="18.28515625" style="143" customWidth="1"/>
    <col min="3" max="3" width="17.5703125" style="143" customWidth="1"/>
    <col min="4" max="4" width="14.7109375" style="143" customWidth="1"/>
    <col min="5" max="5" width="14.140625" style="143" customWidth="1"/>
    <col min="6" max="6" width="13.85546875" style="143" customWidth="1"/>
    <col min="7" max="7" width="14.7109375" style="143" customWidth="1"/>
    <col min="8" max="256" width="9.140625" style="143"/>
    <col min="257" max="257" width="5.5703125" style="143" customWidth="1"/>
    <col min="258" max="258" width="23" style="143" customWidth="1"/>
    <col min="259" max="259" width="29.140625" style="143" customWidth="1"/>
    <col min="260" max="260" width="14.7109375" style="143" customWidth="1"/>
    <col min="261" max="261" width="14.140625" style="143" customWidth="1"/>
    <col min="262" max="262" width="15" style="143" customWidth="1"/>
    <col min="263" max="263" width="39.42578125" style="143" customWidth="1"/>
    <col min="264" max="512" width="9.140625" style="143"/>
    <col min="513" max="513" width="5.5703125" style="143" customWidth="1"/>
    <col min="514" max="514" width="23" style="143" customWidth="1"/>
    <col min="515" max="515" width="29.140625" style="143" customWidth="1"/>
    <col min="516" max="516" width="14.7109375" style="143" customWidth="1"/>
    <col min="517" max="517" width="14.140625" style="143" customWidth="1"/>
    <col min="518" max="518" width="15" style="143" customWidth="1"/>
    <col min="519" max="519" width="39.42578125" style="143" customWidth="1"/>
    <col min="520" max="768" width="9.140625" style="143"/>
    <col min="769" max="769" width="5.5703125" style="143" customWidth="1"/>
    <col min="770" max="770" width="23" style="143" customWidth="1"/>
    <col min="771" max="771" width="29.140625" style="143" customWidth="1"/>
    <col min="772" max="772" width="14.7109375" style="143" customWidth="1"/>
    <col min="773" max="773" width="14.140625" style="143" customWidth="1"/>
    <col min="774" max="774" width="15" style="143" customWidth="1"/>
    <col min="775" max="775" width="39.42578125" style="143" customWidth="1"/>
    <col min="776" max="1024" width="9.140625" style="143"/>
    <col min="1025" max="1025" width="5.5703125" style="143" customWidth="1"/>
    <col min="1026" max="1026" width="23" style="143" customWidth="1"/>
    <col min="1027" max="1027" width="29.140625" style="143" customWidth="1"/>
    <col min="1028" max="1028" width="14.7109375" style="143" customWidth="1"/>
    <col min="1029" max="1029" width="14.140625" style="143" customWidth="1"/>
    <col min="1030" max="1030" width="15" style="143" customWidth="1"/>
    <col min="1031" max="1031" width="39.42578125" style="143" customWidth="1"/>
    <col min="1032" max="1280" width="9.140625" style="143"/>
    <col min="1281" max="1281" width="5.5703125" style="143" customWidth="1"/>
    <col min="1282" max="1282" width="23" style="143" customWidth="1"/>
    <col min="1283" max="1283" width="29.140625" style="143" customWidth="1"/>
    <col min="1284" max="1284" width="14.7109375" style="143" customWidth="1"/>
    <col min="1285" max="1285" width="14.140625" style="143" customWidth="1"/>
    <col min="1286" max="1286" width="15" style="143" customWidth="1"/>
    <col min="1287" max="1287" width="39.42578125" style="143" customWidth="1"/>
    <col min="1288" max="1536" width="9.140625" style="143"/>
    <col min="1537" max="1537" width="5.5703125" style="143" customWidth="1"/>
    <col min="1538" max="1538" width="23" style="143" customWidth="1"/>
    <col min="1539" max="1539" width="29.140625" style="143" customWidth="1"/>
    <col min="1540" max="1540" width="14.7109375" style="143" customWidth="1"/>
    <col min="1541" max="1541" width="14.140625" style="143" customWidth="1"/>
    <col min="1542" max="1542" width="15" style="143" customWidth="1"/>
    <col min="1543" max="1543" width="39.42578125" style="143" customWidth="1"/>
    <col min="1544" max="1792" width="9.140625" style="143"/>
    <col min="1793" max="1793" width="5.5703125" style="143" customWidth="1"/>
    <col min="1794" max="1794" width="23" style="143" customWidth="1"/>
    <col min="1795" max="1795" width="29.140625" style="143" customWidth="1"/>
    <col min="1796" max="1796" width="14.7109375" style="143" customWidth="1"/>
    <col min="1797" max="1797" width="14.140625" style="143" customWidth="1"/>
    <col min="1798" max="1798" width="15" style="143" customWidth="1"/>
    <col min="1799" max="1799" width="39.42578125" style="143" customWidth="1"/>
    <col min="1800" max="2048" width="9.140625" style="143"/>
    <col min="2049" max="2049" width="5.5703125" style="143" customWidth="1"/>
    <col min="2050" max="2050" width="23" style="143" customWidth="1"/>
    <col min="2051" max="2051" width="29.140625" style="143" customWidth="1"/>
    <col min="2052" max="2052" width="14.7109375" style="143" customWidth="1"/>
    <col min="2053" max="2053" width="14.140625" style="143" customWidth="1"/>
    <col min="2054" max="2054" width="15" style="143" customWidth="1"/>
    <col min="2055" max="2055" width="39.42578125" style="143" customWidth="1"/>
    <col min="2056" max="2304" width="9.140625" style="143"/>
    <col min="2305" max="2305" width="5.5703125" style="143" customWidth="1"/>
    <col min="2306" max="2306" width="23" style="143" customWidth="1"/>
    <col min="2307" max="2307" width="29.140625" style="143" customWidth="1"/>
    <col min="2308" max="2308" width="14.7109375" style="143" customWidth="1"/>
    <col min="2309" max="2309" width="14.140625" style="143" customWidth="1"/>
    <col min="2310" max="2310" width="15" style="143" customWidth="1"/>
    <col min="2311" max="2311" width="39.42578125" style="143" customWidth="1"/>
    <col min="2312" max="2560" width="9.140625" style="143"/>
    <col min="2561" max="2561" width="5.5703125" style="143" customWidth="1"/>
    <col min="2562" max="2562" width="23" style="143" customWidth="1"/>
    <col min="2563" max="2563" width="29.140625" style="143" customWidth="1"/>
    <col min="2564" max="2564" width="14.7109375" style="143" customWidth="1"/>
    <col min="2565" max="2565" width="14.140625" style="143" customWidth="1"/>
    <col min="2566" max="2566" width="15" style="143" customWidth="1"/>
    <col min="2567" max="2567" width="39.42578125" style="143" customWidth="1"/>
    <col min="2568" max="2816" width="9.140625" style="143"/>
    <col min="2817" max="2817" width="5.5703125" style="143" customWidth="1"/>
    <col min="2818" max="2818" width="23" style="143" customWidth="1"/>
    <col min="2819" max="2819" width="29.140625" style="143" customWidth="1"/>
    <col min="2820" max="2820" width="14.7109375" style="143" customWidth="1"/>
    <col min="2821" max="2821" width="14.140625" style="143" customWidth="1"/>
    <col min="2822" max="2822" width="15" style="143" customWidth="1"/>
    <col min="2823" max="2823" width="39.42578125" style="143" customWidth="1"/>
    <col min="2824" max="3072" width="9.140625" style="143"/>
    <col min="3073" max="3073" width="5.5703125" style="143" customWidth="1"/>
    <col min="3074" max="3074" width="23" style="143" customWidth="1"/>
    <col min="3075" max="3075" width="29.140625" style="143" customWidth="1"/>
    <col min="3076" max="3076" width="14.7109375" style="143" customWidth="1"/>
    <col min="3077" max="3077" width="14.140625" style="143" customWidth="1"/>
    <col min="3078" max="3078" width="15" style="143" customWidth="1"/>
    <col min="3079" max="3079" width="39.42578125" style="143" customWidth="1"/>
    <col min="3080" max="3328" width="9.140625" style="143"/>
    <col min="3329" max="3329" width="5.5703125" style="143" customWidth="1"/>
    <col min="3330" max="3330" width="23" style="143" customWidth="1"/>
    <col min="3331" max="3331" width="29.140625" style="143" customWidth="1"/>
    <col min="3332" max="3332" width="14.7109375" style="143" customWidth="1"/>
    <col min="3333" max="3333" width="14.140625" style="143" customWidth="1"/>
    <col min="3334" max="3334" width="15" style="143" customWidth="1"/>
    <col min="3335" max="3335" width="39.42578125" style="143" customWidth="1"/>
    <col min="3336" max="3584" width="9.140625" style="143"/>
    <col min="3585" max="3585" width="5.5703125" style="143" customWidth="1"/>
    <col min="3586" max="3586" width="23" style="143" customWidth="1"/>
    <col min="3587" max="3587" width="29.140625" style="143" customWidth="1"/>
    <col min="3588" max="3588" width="14.7109375" style="143" customWidth="1"/>
    <col min="3589" max="3589" width="14.140625" style="143" customWidth="1"/>
    <col min="3590" max="3590" width="15" style="143" customWidth="1"/>
    <col min="3591" max="3591" width="39.42578125" style="143" customWidth="1"/>
    <col min="3592" max="3840" width="9.140625" style="143"/>
    <col min="3841" max="3841" width="5.5703125" style="143" customWidth="1"/>
    <col min="3842" max="3842" width="23" style="143" customWidth="1"/>
    <col min="3843" max="3843" width="29.140625" style="143" customWidth="1"/>
    <col min="3844" max="3844" width="14.7109375" style="143" customWidth="1"/>
    <col min="3845" max="3845" width="14.140625" style="143" customWidth="1"/>
    <col min="3846" max="3846" width="15" style="143" customWidth="1"/>
    <col min="3847" max="3847" width="39.42578125" style="143" customWidth="1"/>
    <col min="3848" max="4096" width="9.140625" style="143"/>
    <col min="4097" max="4097" width="5.5703125" style="143" customWidth="1"/>
    <col min="4098" max="4098" width="23" style="143" customWidth="1"/>
    <col min="4099" max="4099" width="29.140625" style="143" customWidth="1"/>
    <col min="4100" max="4100" width="14.7109375" style="143" customWidth="1"/>
    <col min="4101" max="4101" width="14.140625" style="143" customWidth="1"/>
    <col min="4102" max="4102" width="15" style="143" customWidth="1"/>
    <col min="4103" max="4103" width="39.42578125" style="143" customWidth="1"/>
    <col min="4104" max="4352" width="9.140625" style="143"/>
    <col min="4353" max="4353" width="5.5703125" style="143" customWidth="1"/>
    <col min="4354" max="4354" width="23" style="143" customWidth="1"/>
    <col min="4355" max="4355" width="29.140625" style="143" customWidth="1"/>
    <col min="4356" max="4356" width="14.7109375" style="143" customWidth="1"/>
    <col min="4357" max="4357" width="14.140625" style="143" customWidth="1"/>
    <col min="4358" max="4358" width="15" style="143" customWidth="1"/>
    <col min="4359" max="4359" width="39.42578125" style="143" customWidth="1"/>
    <col min="4360" max="4608" width="9.140625" style="143"/>
    <col min="4609" max="4609" width="5.5703125" style="143" customWidth="1"/>
    <col min="4610" max="4610" width="23" style="143" customWidth="1"/>
    <col min="4611" max="4611" width="29.140625" style="143" customWidth="1"/>
    <col min="4612" max="4612" width="14.7109375" style="143" customWidth="1"/>
    <col min="4613" max="4613" width="14.140625" style="143" customWidth="1"/>
    <col min="4614" max="4614" width="15" style="143" customWidth="1"/>
    <col min="4615" max="4615" width="39.42578125" style="143" customWidth="1"/>
    <col min="4616" max="4864" width="9.140625" style="143"/>
    <col min="4865" max="4865" width="5.5703125" style="143" customWidth="1"/>
    <col min="4866" max="4866" width="23" style="143" customWidth="1"/>
    <col min="4867" max="4867" width="29.140625" style="143" customWidth="1"/>
    <col min="4868" max="4868" width="14.7109375" style="143" customWidth="1"/>
    <col min="4869" max="4869" width="14.140625" style="143" customWidth="1"/>
    <col min="4870" max="4870" width="15" style="143" customWidth="1"/>
    <col min="4871" max="4871" width="39.42578125" style="143" customWidth="1"/>
    <col min="4872" max="5120" width="9.140625" style="143"/>
    <col min="5121" max="5121" width="5.5703125" style="143" customWidth="1"/>
    <col min="5122" max="5122" width="23" style="143" customWidth="1"/>
    <col min="5123" max="5123" width="29.140625" style="143" customWidth="1"/>
    <col min="5124" max="5124" width="14.7109375" style="143" customWidth="1"/>
    <col min="5125" max="5125" width="14.140625" style="143" customWidth="1"/>
    <col min="5126" max="5126" width="15" style="143" customWidth="1"/>
    <col min="5127" max="5127" width="39.42578125" style="143" customWidth="1"/>
    <col min="5128" max="5376" width="9.140625" style="143"/>
    <col min="5377" max="5377" width="5.5703125" style="143" customWidth="1"/>
    <col min="5378" max="5378" width="23" style="143" customWidth="1"/>
    <col min="5379" max="5379" width="29.140625" style="143" customWidth="1"/>
    <col min="5380" max="5380" width="14.7109375" style="143" customWidth="1"/>
    <col min="5381" max="5381" width="14.140625" style="143" customWidth="1"/>
    <col min="5382" max="5382" width="15" style="143" customWidth="1"/>
    <col min="5383" max="5383" width="39.42578125" style="143" customWidth="1"/>
    <col min="5384" max="5632" width="9.140625" style="143"/>
    <col min="5633" max="5633" width="5.5703125" style="143" customWidth="1"/>
    <col min="5634" max="5634" width="23" style="143" customWidth="1"/>
    <col min="5635" max="5635" width="29.140625" style="143" customWidth="1"/>
    <col min="5636" max="5636" width="14.7109375" style="143" customWidth="1"/>
    <col min="5637" max="5637" width="14.140625" style="143" customWidth="1"/>
    <col min="5638" max="5638" width="15" style="143" customWidth="1"/>
    <col min="5639" max="5639" width="39.42578125" style="143" customWidth="1"/>
    <col min="5640" max="5888" width="9.140625" style="143"/>
    <col min="5889" max="5889" width="5.5703125" style="143" customWidth="1"/>
    <col min="5890" max="5890" width="23" style="143" customWidth="1"/>
    <col min="5891" max="5891" width="29.140625" style="143" customWidth="1"/>
    <col min="5892" max="5892" width="14.7109375" style="143" customWidth="1"/>
    <col min="5893" max="5893" width="14.140625" style="143" customWidth="1"/>
    <col min="5894" max="5894" width="15" style="143" customWidth="1"/>
    <col min="5895" max="5895" width="39.42578125" style="143" customWidth="1"/>
    <col min="5896" max="6144" width="9.140625" style="143"/>
    <col min="6145" max="6145" width="5.5703125" style="143" customWidth="1"/>
    <col min="6146" max="6146" width="23" style="143" customWidth="1"/>
    <col min="6147" max="6147" width="29.140625" style="143" customWidth="1"/>
    <col min="6148" max="6148" width="14.7109375" style="143" customWidth="1"/>
    <col min="6149" max="6149" width="14.140625" style="143" customWidth="1"/>
    <col min="6150" max="6150" width="15" style="143" customWidth="1"/>
    <col min="6151" max="6151" width="39.42578125" style="143" customWidth="1"/>
    <col min="6152" max="6400" width="9.140625" style="143"/>
    <col min="6401" max="6401" width="5.5703125" style="143" customWidth="1"/>
    <col min="6402" max="6402" width="23" style="143" customWidth="1"/>
    <col min="6403" max="6403" width="29.140625" style="143" customWidth="1"/>
    <col min="6404" max="6404" width="14.7109375" style="143" customWidth="1"/>
    <col min="6405" max="6405" width="14.140625" style="143" customWidth="1"/>
    <col min="6406" max="6406" width="15" style="143" customWidth="1"/>
    <col min="6407" max="6407" width="39.42578125" style="143" customWidth="1"/>
    <col min="6408" max="6656" width="9.140625" style="143"/>
    <col min="6657" max="6657" width="5.5703125" style="143" customWidth="1"/>
    <col min="6658" max="6658" width="23" style="143" customWidth="1"/>
    <col min="6659" max="6659" width="29.140625" style="143" customWidth="1"/>
    <col min="6660" max="6660" width="14.7109375" style="143" customWidth="1"/>
    <col min="6661" max="6661" width="14.140625" style="143" customWidth="1"/>
    <col min="6662" max="6662" width="15" style="143" customWidth="1"/>
    <col min="6663" max="6663" width="39.42578125" style="143" customWidth="1"/>
    <col min="6664" max="6912" width="9.140625" style="143"/>
    <col min="6913" max="6913" width="5.5703125" style="143" customWidth="1"/>
    <col min="6914" max="6914" width="23" style="143" customWidth="1"/>
    <col min="6915" max="6915" width="29.140625" style="143" customWidth="1"/>
    <col min="6916" max="6916" width="14.7109375" style="143" customWidth="1"/>
    <col min="6917" max="6917" width="14.140625" style="143" customWidth="1"/>
    <col min="6918" max="6918" width="15" style="143" customWidth="1"/>
    <col min="6919" max="6919" width="39.42578125" style="143" customWidth="1"/>
    <col min="6920" max="7168" width="9.140625" style="143"/>
    <col min="7169" max="7169" width="5.5703125" style="143" customWidth="1"/>
    <col min="7170" max="7170" width="23" style="143" customWidth="1"/>
    <col min="7171" max="7171" width="29.140625" style="143" customWidth="1"/>
    <col min="7172" max="7172" width="14.7109375" style="143" customWidth="1"/>
    <col min="7173" max="7173" width="14.140625" style="143" customWidth="1"/>
    <col min="7174" max="7174" width="15" style="143" customWidth="1"/>
    <col min="7175" max="7175" width="39.42578125" style="143" customWidth="1"/>
    <col min="7176" max="7424" width="9.140625" style="143"/>
    <col min="7425" max="7425" width="5.5703125" style="143" customWidth="1"/>
    <col min="7426" max="7426" width="23" style="143" customWidth="1"/>
    <col min="7427" max="7427" width="29.140625" style="143" customWidth="1"/>
    <col min="7428" max="7428" width="14.7109375" style="143" customWidth="1"/>
    <col min="7429" max="7429" width="14.140625" style="143" customWidth="1"/>
    <col min="7430" max="7430" width="15" style="143" customWidth="1"/>
    <col min="7431" max="7431" width="39.42578125" style="143" customWidth="1"/>
    <col min="7432" max="7680" width="9.140625" style="143"/>
    <col min="7681" max="7681" width="5.5703125" style="143" customWidth="1"/>
    <col min="7682" max="7682" width="23" style="143" customWidth="1"/>
    <col min="7683" max="7683" width="29.140625" style="143" customWidth="1"/>
    <col min="7684" max="7684" width="14.7109375" style="143" customWidth="1"/>
    <col min="7685" max="7685" width="14.140625" style="143" customWidth="1"/>
    <col min="7686" max="7686" width="15" style="143" customWidth="1"/>
    <col min="7687" max="7687" width="39.42578125" style="143" customWidth="1"/>
    <col min="7688" max="7936" width="9.140625" style="143"/>
    <col min="7937" max="7937" width="5.5703125" style="143" customWidth="1"/>
    <col min="7938" max="7938" width="23" style="143" customWidth="1"/>
    <col min="7939" max="7939" width="29.140625" style="143" customWidth="1"/>
    <col min="7940" max="7940" width="14.7109375" style="143" customWidth="1"/>
    <col min="7941" max="7941" width="14.140625" style="143" customWidth="1"/>
    <col min="7942" max="7942" width="15" style="143" customWidth="1"/>
    <col min="7943" max="7943" width="39.42578125" style="143" customWidth="1"/>
    <col min="7944" max="8192" width="9.140625" style="143"/>
    <col min="8193" max="8193" width="5.5703125" style="143" customWidth="1"/>
    <col min="8194" max="8194" width="23" style="143" customWidth="1"/>
    <col min="8195" max="8195" width="29.140625" style="143" customWidth="1"/>
    <col min="8196" max="8196" width="14.7109375" style="143" customWidth="1"/>
    <col min="8197" max="8197" width="14.140625" style="143" customWidth="1"/>
    <col min="8198" max="8198" width="15" style="143" customWidth="1"/>
    <col min="8199" max="8199" width="39.42578125" style="143" customWidth="1"/>
    <col min="8200" max="8448" width="9.140625" style="143"/>
    <col min="8449" max="8449" width="5.5703125" style="143" customWidth="1"/>
    <col min="8450" max="8450" width="23" style="143" customWidth="1"/>
    <col min="8451" max="8451" width="29.140625" style="143" customWidth="1"/>
    <col min="8452" max="8452" width="14.7109375" style="143" customWidth="1"/>
    <col min="8453" max="8453" width="14.140625" style="143" customWidth="1"/>
    <col min="8454" max="8454" width="15" style="143" customWidth="1"/>
    <col min="8455" max="8455" width="39.42578125" style="143" customWidth="1"/>
    <col min="8456" max="8704" width="9.140625" style="143"/>
    <col min="8705" max="8705" width="5.5703125" style="143" customWidth="1"/>
    <col min="8706" max="8706" width="23" style="143" customWidth="1"/>
    <col min="8707" max="8707" width="29.140625" style="143" customWidth="1"/>
    <col min="8708" max="8708" width="14.7109375" style="143" customWidth="1"/>
    <col min="8709" max="8709" width="14.140625" style="143" customWidth="1"/>
    <col min="8710" max="8710" width="15" style="143" customWidth="1"/>
    <col min="8711" max="8711" width="39.42578125" style="143" customWidth="1"/>
    <col min="8712" max="8960" width="9.140625" style="143"/>
    <col min="8961" max="8961" width="5.5703125" style="143" customWidth="1"/>
    <col min="8962" max="8962" width="23" style="143" customWidth="1"/>
    <col min="8963" max="8963" width="29.140625" style="143" customWidth="1"/>
    <col min="8964" max="8964" width="14.7109375" style="143" customWidth="1"/>
    <col min="8965" max="8965" width="14.140625" style="143" customWidth="1"/>
    <col min="8966" max="8966" width="15" style="143" customWidth="1"/>
    <col min="8967" max="8967" width="39.42578125" style="143" customWidth="1"/>
    <col min="8968" max="9216" width="9.140625" style="143"/>
    <col min="9217" max="9217" width="5.5703125" style="143" customWidth="1"/>
    <col min="9218" max="9218" width="23" style="143" customWidth="1"/>
    <col min="9219" max="9219" width="29.140625" style="143" customWidth="1"/>
    <col min="9220" max="9220" width="14.7109375" style="143" customWidth="1"/>
    <col min="9221" max="9221" width="14.140625" style="143" customWidth="1"/>
    <col min="9222" max="9222" width="15" style="143" customWidth="1"/>
    <col min="9223" max="9223" width="39.42578125" style="143" customWidth="1"/>
    <col min="9224" max="9472" width="9.140625" style="143"/>
    <col min="9473" max="9473" width="5.5703125" style="143" customWidth="1"/>
    <col min="9474" max="9474" width="23" style="143" customWidth="1"/>
    <col min="9475" max="9475" width="29.140625" style="143" customWidth="1"/>
    <col min="9476" max="9476" width="14.7109375" style="143" customWidth="1"/>
    <col min="9477" max="9477" width="14.140625" style="143" customWidth="1"/>
    <col min="9478" max="9478" width="15" style="143" customWidth="1"/>
    <col min="9479" max="9479" width="39.42578125" style="143" customWidth="1"/>
    <col min="9480" max="9728" width="9.140625" style="143"/>
    <col min="9729" max="9729" width="5.5703125" style="143" customWidth="1"/>
    <col min="9730" max="9730" width="23" style="143" customWidth="1"/>
    <col min="9731" max="9731" width="29.140625" style="143" customWidth="1"/>
    <col min="9732" max="9732" width="14.7109375" style="143" customWidth="1"/>
    <col min="9733" max="9733" width="14.140625" style="143" customWidth="1"/>
    <col min="9734" max="9734" width="15" style="143" customWidth="1"/>
    <col min="9735" max="9735" width="39.42578125" style="143" customWidth="1"/>
    <col min="9736" max="9984" width="9.140625" style="143"/>
    <col min="9985" max="9985" width="5.5703125" style="143" customWidth="1"/>
    <col min="9986" max="9986" width="23" style="143" customWidth="1"/>
    <col min="9987" max="9987" width="29.140625" style="143" customWidth="1"/>
    <col min="9988" max="9988" width="14.7109375" style="143" customWidth="1"/>
    <col min="9989" max="9989" width="14.140625" style="143" customWidth="1"/>
    <col min="9990" max="9990" width="15" style="143" customWidth="1"/>
    <col min="9991" max="9991" width="39.42578125" style="143" customWidth="1"/>
    <col min="9992" max="10240" width="9.140625" style="143"/>
    <col min="10241" max="10241" width="5.5703125" style="143" customWidth="1"/>
    <col min="10242" max="10242" width="23" style="143" customWidth="1"/>
    <col min="10243" max="10243" width="29.140625" style="143" customWidth="1"/>
    <col min="10244" max="10244" width="14.7109375" style="143" customWidth="1"/>
    <col min="10245" max="10245" width="14.140625" style="143" customWidth="1"/>
    <col min="10246" max="10246" width="15" style="143" customWidth="1"/>
    <col min="10247" max="10247" width="39.42578125" style="143" customWidth="1"/>
    <col min="10248" max="10496" width="9.140625" style="143"/>
    <col min="10497" max="10497" width="5.5703125" style="143" customWidth="1"/>
    <col min="10498" max="10498" width="23" style="143" customWidth="1"/>
    <col min="10499" max="10499" width="29.140625" style="143" customWidth="1"/>
    <col min="10500" max="10500" width="14.7109375" style="143" customWidth="1"/>
    <col min="10501" max="10501" width="14.140625" style="143" customWidth="1"/>
    <col min="10502" max="10502" width="15" style="143" customWidth="1"/>
    <col min="10503" max="10503" width="39.42578125" style="143" customWidth="1"/>
    <col min="10504" max="10752" width="9.140625" style="143"/>
    <col min="10753" max="10753" width="5.5703125" style="143" customWidth="1"/>
    <col min="10754" max="10754" width="23" style="143" customWidth="1"/>
    <col min="10755" max="10755" width="29.140625" style="143" customWidth="1"/>
    <col min="10756" max="10756" width="14.7109375" style="143" customWidth="1"/>
    <col min="10757" max="10757" width="14.140625" style="143" customWidth="1"/>
    <col min="10758" max="10758" width="15" style="143" customWidth="1"/>
    <col min="10759" max="10759" width="39.42578125" style="143" customWidth="1"/>
    <col min="10760" max="11008" width="9.140625" style="143"/>
    <col min="11009" max="11009" width="5.5703125" style="143" customWidth="1"/>
    <col min="11010" max="11010" width="23" style="143" customWidth="1"/>
    <col min="11011" max="11011" width="29.140625" style="143" customWidth="1"/>
    <col min="11012" max="11012" width="14.7109375" style="143" customWidth="1"/>
    <col min="11013" max="11013" width="14.140625" style="143" customWidth="1"/>
    <col min="11014" max="11014" width="15" style="143" customWidth="1"/>
    <col min="11015" max="11015" width="39.42578125" style="143" customWidth="1"/>
    <col min="11016" max="11264" width="9.140625" style="143"/>
    <col min="11265" max="11265" width="5.5703125" style="143" customWidth="1"/>
    <col min="11266" max="11266" width="23" style="143" customWidth="1"/>
    <col min="11267" max="11267" width="29.140625" style="143" customWidth="1"/>
    <col min="11268" max="11268" width="14.7109375" style="143" customWidth="1"/>
    <col min="11269" max="11269" width="14.140625" style="143" customWidth="1"/>
    <col min="11270" max="11270" width="15" style="143" customWidth="1"/>
    <col min="11271" max="11271" width="39.42578125" style="143" customWidth="1"/>
    <col min="11272" max="11520" width="9.140625" style="143"/>
    <col min="11521" max="11521" width="5.5703125" style="143" customWidth="1"/>
    <col min="11522" max="11522" width="23" style="143" customWidth="1"/>
    <col min="11523" max="11523" width="29.140625" style="143" customWidth="1"/>
    <col min="11524" max="11524" width="14.7109375" style="143" customWidth="1"/>
    <col min="11525" max="11525" width="14.140625" style="143" customWidth="1"/>
    <col min="11526" max="11526" width="15" style="143" customWidth="1"/>
    <col min="11527" max="11527" width="39.42578125" style="143" customWidth="1"/>
    <col min="11528" max="11776" width="9.140625" style="143"/>
    <col min="11777" max="11777" width="5.5703125" style="143" customWidth="1"/>
    <col min="11778" max="11778" width="23" style="143" customWidth="1"/>
    <col min="11779" max="11779" width="29.140625" style="143" customWidth="1"/>
    <col min="11780" max="11780" width="14.7109375" style="143" customWidth="1"/>
    <col min="11781" max="11781" width="14.140625" style="143" customWidth="1"/>
    <col min="11782" max="11782" width="15" style="143" customWidth="1"/>
    <col min="11783" max="11783" width="39.42578125" style="143" customWidth="1"/>
    <col min="11784" max="12032" width="9.140625" style="143"/>
    <col min="12033" max="12033" width="5.5703125" style="143" customWidth="1"/>
    <col min="12034" max="12034" width="23" style="143" customWidth="1"/>
    <col min="12035" max="12035" width="29.140625" style="143" customWidth="1"/>
    <col min="12036" max="12036" width="14.7109375" style="143" customWidth="1"/>
    <col min="12037" max="12037" width="14.140625" style="143" customWidth="1"/>
    <col min="12038" max="12038" width="15" style="143" customWidth="1"/>
    <col min="12039" max="12039" width="39.42578125" style="143" customWidth="1"/>
    <col min="12040" max="12288" width="9.140625" style="143"/>
    <col min="12289" max="12289" width="5.5703125" style="143" customWidth="1"/>
    <col min="12290" max="12290" width="23" style="143" customWidth="1"/>
    <col min="12291" max="12291" width="29.140625" style="143" customWidth="1"/>
    <col min="12292" max="12292" width="14.7109375" style="143" customWidth="1"/>
    <col min="12293" max="12293" width="14.140625" style="143" customWidth="1"/>
    <col min="12294" max="12294" width="15" style="143" customWidth="1"/>
    <col min="12295" max="12295" width="39.42578125" style="143" customWidth="1"/>
    <col min="12296" max="12544" width="9.140625" style="143"/>
    <col min="12545" max="12545" width="5.5703125" style="143" customWidth="1"/>
    <col min="12546" max="12546" width="23" style="143" customWidth="1"/>
    <col min="12547" max="12547" width="29.140625" style="143" customWidth="1"/>
    <col min="12548" max="12548" width="14.7109375" style="143" customWidth="1"/>
    <col min="12549" max="12549" width="14.140625" style="143" customWidth="1"/>
    <col min="12550" max="12550" width="15" style="143" customWidth="1"/>
    <col min="12551" max="12551" width="39.42578125" style="143" customWidth="1"/>
    <col min="12552" max="12800" width="9.140625" style="143"/>
    <col min="12801" max="12801" width="5.5703125" style="143" customWidth="1"/>
    <col min="12802" max="12802" width="23" style="143" customWidth="1"/>
    <col min="12803" max="12803" width="29.140625" style="143" customWidth="1"/>
    <col min="12804" max="12804" width="14.7109375" style="143" customWidth="1"/>
    <col min="12805" max="12805" width="14.140625" style="143" customWidth="1"/>
    <col min="12806" max="12806" width="15" style="143" customWidth="1"/>
    <col min="12807" max="12807" width="39.42578125" style="143" customWidth="1"/>
    <col min="12808" max="13056" width="9.140625" style="143"/>
    <col min="13057" max="13057" width="5.5703125" style="143" customWidth="1"/>
    <col min="13058" max="13058" width="23" style="143" customWidth="1"/>
    <col min="13059" max="13059" width="29.140625" style="143" customWidth="1"/>
    <col min="13060" max="13060" width="14.7109375" style="143" customWidth="1"/>
    <col min="13061" max="13061" width="14.140625" style="143" customWidth="1"/>
    <col min="13062" max="13062" width="15" style="143" customWidth="1"/>
    <col min="13063" max="13063" width="39.42578125" style="143" customWidth="1"/>
    <col min="13064" max="13312" width="9.140625" style="143"/>
    <col min="13313" max="13313" width="5.5703125" style="143" customWidth="1"/>
    <col min="13314" max="13314" width="23" style="143" customWidth="1"/>
    <col min="13315" max="13315" width="29.140625" style="143" customWidth="1"/>
    <col min="13316" max="13316" width="14.7109375" style="143" customWidth="1"/>
    <col min="13317" max="13317" width="14.140625" style="143" customWidth="1"/>
    <col min="13318" max="13318" width="15" style="143" customWidth="1"/>
    <col min="13319" max="13319" width="39.42578125" style="143" customWidth="1"/>
    <col min="13320" max="13568" width="9.140625" style="143"/>
    <col min="13569" max="13569" width="5.5703125" style="143" customWidth="1"/>
    <col min="13570" max="13570" width="23" style="143" customWidth="1"/>
    <col min="13571" max="13571" width="29.140625" style="143" customWidth="1"/>
    <col min="13572" max="13572" width="14.7109375" style="143" customWidth="1"/>
    <col min="13573" max="13573" width="14.140625" style="143" customWidth="1"/>
    <col min="13574" max="13574" width="15" style="143" customWidth="1"/>
    <col min="13575" max="13575" width="39.42578125" style="143" customWidth="1"/>
    <col min="13576" max="13824" width="9.140625" style="143"/>
    <col min="13825" max="13825" width="5.5703125" style="143" customWidth="1"/>
    <col min="13826" max="13826" width="23" style="143" customWidth="1"/>
    <col min="13827" max="13827" width="29.140625" style="143" customWidth="1"/>
    <col min="13828" max="13828" width="14.7109375" style="143" customWidth="1"/>
    <col min="13829" max="13829" width="14.140625" style="143" customWidth="1"/>
    <col min="13830" max="13830" width="15" style="143" customWidth="1"/>
    <col min="13831" max="13831" width="39.42578125" style="143" customWidth="1"/>
    <col min="13832" max="14080" width="9.140625" style="143"/>
    <col min="14081" max="14081" width="5.5703125" style="143" customWidth="1"/>
    <col min="14082" max="14082" width="23" style="143" customWidth="1"/>
    <col min="14083" max="14083" width="29.140625" style="143" customWidth="1"/>
    <col min="14084" max="14084" width="14.7109375" style="143" customWidth="1"/>
    <col min="14085" max="14085" width="14.140625" style="143" customWidth="1"/>
    <col min="14086" max="14086" width="15" style="143" customWidth="1"/>
    <col min="14087" max="14087" width="39.42578125" style="143" customWidth="1"/>
    <col min="14088" max="14336" width="9.140625" style="143"/>
    <col min="14337" max="14337" width="5.5703125" style="143" customWidth="1"/>
    <col min="14338" max="14338" width="23" style="143" customWidth="1"/>
    <col min="14339" max="14339" width="29.140625" style="143" customWidth="1"/>
    <col min="14340" max="14340" width="14.7109375" style="143" customWidth="1"/>
    <col min="14341" max="14341" width="14.140625" style="143" customWidth="1"/>
    <col min="14342" max="14342" width="15" style="143" customWidth="1"/>
    <col min="14343" max="14343" width="39.42578125" style="143" customWidth="1"/>
    <col min="14344" max="14592" width="9.140625" style="143"/>
    <col min="14593" max="14593" width="5.5703125" style="143" customWidth="1"/>
    <col min="14594" max="14594" width="23" style="143" customWidth="1"/>
    <col min="14595" max="14595" width="29.140625" style="143" customWidth="1"/>
    <col min="14596" max="14596" width="14.7109375" style="143" customWidth="1"/>
    <col min="14597" max="14597" width="14.140625" style="143" customWidth="1"/>
    <col min="14598" max="14598" width="15" style="143" customWidth="1"/>
    <col min="14599" max="14599" width="39.42578125" style="143" customWidth="1"/>
    <col min="14600" max="14848" width="9.140625" style="143"/>
    <col min="14849" max="14849" width="5.5703125" style="143" customWidth="1"/>
    <col min="14850" max="14850" width="23" style="143" customWidth="1"/>
    <col min="14851" max="14851" width="29.140625" style="143" customWidth="1"/>
    <col min="14852" max="14852" width="14.7109375" style="143" customWidth="1"/>
    <col min="14853" max="14853" width="14.140625" style="143" customWidth="1"/>
    <col min="14854" max="14854" width="15" style="143" customWidth="1"/>
    <col min="14855" max="14855" width="39.42578125" style="143" customWidth="1"/>
    <col min="14856" max="15104" width="9.140625" style="143"/>
    <col min="15105" max="15105" width="5.5703125" style="143" customWidth="1"/>
    <col min="15106" max="15106" width="23" style="143" customWidth="1"/>
    <col min="15107" max="15107" width="29.140625" style="143" customWidth="1"/>
    <col min="15108" max="15108" width="14.7109375" style="143" customWidth="1"/>
    <col min="15109" max="15109" width="14.140625" style="143" customWidth="1"/>
    <col min="15110" max="15110" width="15" style="143" customWidth="1"/>
    <col min="15111" max="15111" width="39.42578125" style="143" customWidth="1"/>
    <col min="15112" max="15360" width="9.140625" style="143"/>
    <col min="15361" max="15361" width="5.5703125" style="143" customWidth="1"/>
    <col min="15362" max="15362" width="23" style="143" customWidth="1"/>
    <col min="15363" max="15363" width="29.140625" style="143" customWidth="1"/>
    <col min="15364" max="15364" width="14.7109375" style="143" customWidth="1"/>
    <col min="15365" max="15365" width="14.140625" style="143" customWidth="1"/>
    <col min="15366" max="15366" width="15" style="143" customWidth="1"/>
    <col min="15367" max="15367" width="39.42578125" style="143" customWidth="1"/>
    <col min="15368" max="15616" width="9.140625" style="143"/>
    <col min="15617" max="15617" width="5.5703125" style="143" customWidth="1"/>
    <col min="15618" max="15618" width="23" style="143" customWidth="1"/>
    <col min="15619" max="15619" width="29.140625" style="143" customWidth="1"/>
    <col min="15620" max="15620" width="14.7109375" style="143" customWidth="1"/>
    <col min="15621" max="15621" width="14.140625" style="143" customWidth="1"/>
    <col min="15622" max="15622" width="15" style="143" customWidth="1"/>
    <col min="15623" max="15623" width="39.42578125" style="143" customWidth="1"/>
    <col min="15624" max="15872" width="9.140625" style="143"/>
    <col min="15873" max="15873" width="5.5703125" style="143" customWidth="1"/>
    <col min="15874" max="15874" width="23" style="143" customWidth="1"/>
    <col min="15875" max="15875" width="29.140625" style="143" customWidth="1"/>
    <col min="15876" max="15876" width="14.7109375" style="143" customWidth="1"/>
    <col min="15877" max="15877" width="14.140625" style="143" customWidth="1"/>
    <col min="15878" max="15878" width="15" style="143" customWidth="1"/>
    <col min="15879" max="15879" width="39.42578125" style="143" customWidth="1"/>
    <col min="15880" max="16128" width="9.140625" style="143"/>
    <col min="16129" max="16129" width="5.5703125" style="143" customWidth="1"/>
    <col min="16130" max="16130" width="23" style="143" customWidth="1"/>
    <col min="16131" max="16131" width="29.140625" style="143" customWidth="1"/>
    <col min="16132" max="16132" width="14.7109375" style="143" customWidth="1"/>
    <col min="16133" max="16133" width="14.140625" style="143" customWidth="1"/>
    <col min="16134" max="16134" width="15" style="143" customWidth="1"/>
    <col min="16135" max="16135" width="39.42578125" style="143" customWidth="1"/>
    <col min="16136" max="16384" width="9.140625" style="143"/>
  </cols>
  <sheetData>
    <row r="1" spans="1:9" s="206" customFormat="1" ht="17.45" customHeight="1" x14ac:dyDescent="0.25">
      <c r="F1" s="266" t="s">
        <v>413</v>
      </c>
      <c r="G1" s="266"/>
      <c r="H1" s="26"/>
      <c r="I1" s="26"/>
    </row>
    <row r="2" spans="1:9" s="206" customFormat="1" ht="179.25" customHeight="1" x14ac:dyDescent="0.25">
      <c r="F2" s="267" t="s">
        <v>453</v>
      </c>
      <c r="G2" s="267"/>
    </row>
    <row r="3" spans="1:9" s="208" customFormat="1" ht="15.75" x14ac:dyDescent="0.25">
      <c r="A3" s="292"/>
      <c r="B3" s="293"/>
      <c r="C3" s="293"/>
      <c r="D3" s="293"/>
      <c r="E3" s="293"/>
      <c r="F3" s="293"/>
      <c r="G3" s="293"/>
    </row>
    <row r="4" spans="1:9" s="211" customFormat="1" ht="46.9" customHeight="1" x14ac:dyDescent="0.25">
      <c r="A4" s="292" t="s">
        <v>454</v>
      </c>
      <c r="B4" s="293"/>
      <c r="C4" s="293"/>
      <c r="D4" s="293"/>
      <c r="E4" s="293"/>
      <c r="F4" s="293"/>
      <c r="G4" s="293"/>
    </row>
    <row r="5" spans="1:9" s="212" customFormat="1" ht="15.75" x14ac:dyDescent="0.25">
      <c r="G5" s="129"/>
    </row>
    <row r="6" spans="1:9" s="212" customFormat="1" ht="135" x14ac:dyDescent="0.25">
      <c r="A6" s="213" t="s">
        <v>330</v>
      </c>
      <c r="B6" s="213" t="s">
        <v>342</v>
      </c>
      <c r="C6" s="213" t="s">
        <v>343</v>
      </c>
      <c r="D6" s="213" t="s">
        <v>344</v>
      </c>
      <c r="E6" s="213" t="s">
        <v>345</v>
      </c>
      <c r="F6" s="213" t="s">
        <v>346</v>
      </c>
      <c r="G6" s="213" t="s">
        <v>347</v>
      </c>
    </row>
    <row r="7" spans="1:9" s="215" customFormat="1" ht="15.75" x14ac:dyDescent="0.25">
      <c r="A7" s="214">
        <v>1</v>
      </c>
      <c r="B7" s="214" t="s">
        <v>348</v>
      </c>
      <c r="C7" s="214" t="s">
        <v>348</v>
      </c>
      <c r="D7" s="214" t="s">
        <v>348</v>
      </c>
      <c r="E7" s="214" t="s">
        <v>348</v>
      </c>
      <c r="F7" s="214" t="s">
        <v>348</v>
      </c>
      <c r="G7" s="214" t="s">
        <v>348</v>
      </c>
    </row>
    <row r="8" spans="1:9" s="220" customFormat="1" ht="15.75" x14ac:dyDescent="0.25">
      <c r="A8" s="216"/>
      <c r="B8" s="217"/>
      <c r="C8" s="217"/>
      <c r="D8" s="218"/>
      <c r="E8" s="218"/>
      <c r="F8" s="218"/>
      <c r="G8" s="219"/>
    </row>
    <row r="9" spans="1:9" s="221" customFormat="1" ht="15.75" x14ac:dyDescent="0.25">
      <c r="A9" s="294" t="s">
        <v>349</v>
      </c>
      <c r="B9" s="294"/>
      <c r="C9" s="294"/>
      <c r="D9" s="294"/>
      <c r="E9" s="294"/>
      <c r="F9" s="294"/>
      <c r="G9" s="294"/>
    </row>
    <row r="10" spans="1:9" s="208" customFormat="1" ht="15.75" x14ac:dyDescent="0.25">
      <c r="A10" s="222"/>
      <c r="B10" s="223"/>
      <c r="C10" s="223"/>
      <c r="D10" s="223"/>
      <c r="F10" s="232"/>
      <c r="G10" s="129" t="s">
        <v>109</v>
      </c>
    </row>
    <row r="11" spans="1:9" s="224" customFormat="1" ht="15.6" customHeight="1" x14ac:dyDescent="0.25">
      <c r="A11" s="297" t="s">
        <v>379</v>
      </c>
      <c r="B11" s="298"/>
      <c r="C11" s="298"/>
      <c r="D11" s="298"/>
      <c r="E11" s="299"/>
      <c r="F11" s="303" t="s">
        <v>136</v>
      </c>
      <c r="G11" s="304"/>
    </row>
    <row r="12" spans="1:9" s="224" customFormat="1" ht="38.25" customHeight="1" x14ac:dyDescent="0.25">
      <c r="A12" s="300"/>
      <c r="B12" s="301"/>
      <c r="C12" s="301"/>
      <c r="D12" s="301"/>
      <c r="E12" s="302"/>
      <c r="F12" s="168" t="s">
        <v>424</v>
      </c>
      <c r="G12" s="233" t="s">
        <v>431</v>
      </c>
    </row>
    <row r="13" spans="1:9" s="224" customFormat="1" ht="57" customHeight="1" x14ac:dyDescent="0.25">
      <c r="A13" s="305" t="s">
        <v>378</v>
      </c>
      <c r="B13" s="306"/>
      <c r="C13" s="306"/>
      <c r="D13" s="306"/>
      <c r="E13" s="307"/>
      <c r="F13" s="231">
        <v>0</v>
      </c>
      <c r="G13" s="231">
        <v>0</v>
      </c>
    </row>
    <row r="14" spans="1:9" s="212" customFormat="1" ht="33.6" customHeight="1" x14ac:dyDescent="0.3">
      <c r="A14" s="208"/>
      <c r="B14" s="208"/>
      <c r="C14" s="208"/>
      <c r="D14" s="208"/>
      <c r="E14" s="208"/>
      <c r="F14" s="226"/>
      <c r="G14" s="208"/>
    </row>
    <row r="15" spans="1:9" s="212" customFormat="1" ht="16.5" x14ac:dyDescent="0.3">
      <c r="A15" s="208"/>
      <c r="B15" s="208"/>
      <c r="C15" s="208"/>
      <c r="D15" s="208"/>
      <c r="E15" s="208"/>
      <c r="F15" s="226"/>
      <c r="G15" s="208"/>
    </row>
    <row r="16" spans="1:9" s="212" customFormat="1" ht="16.5" x14ac:dyDescent="0.3">
      <c r="A16" s="208"/>
      <c r="B16" s="208"/>
      <c r="C16" s="208"/>
      <c r="D16" s="208"/>
      <c r="E16" s="208"/>
      <c r="F16" s="226"/>
      <c r="G16" s="208"/>
    </row>
    <row r="17" spans="1:7" ht="15.75" x14ac:dyDescent="0.3">
      <c r="A17" s="226"/>
      <c r="B17" s="227"/>
      <c r="C17" s="226"/>
      <c r="D17" s="226"/>
      <c r="E17" s="226"/>
      <c r="F17" s="226"/>
      <c r="G17" s="226"/>
    </row>
    <row r="18" spans="1:7" ht="16.5" x14ac:dyDescent="0.3">
      <c r="A18" s="226"/>
      <c r="B18" s="228"/>
      <c r="C18" s="226"/>
      <c r="D18" s="226"/>
      <c r="E18" s="226"/>
      <c r="F18" s="226"/>
      <c r="G18" s="226"/>
    </row>
    <row r="19" spans="1:7" ht="15.75" x14ac:dyDescent="0.3">
      <c r="A19" s="226"/>
      <c r="B19" s="226"/>
      <c r="C19" s="226"/>
      <c r="D19" s="226"/>
      <c r="E19" s="226"/>
      <c r="F19" s="226"/>
      <c r="G19" s="226"/>
    </row>
    <row r="20" spans="1:7" ht="15.75" x14ac:dyDescent="0.3">
      <c r="A20" s="226"/>
      <c r="B20" s="226"/>
      <c r="C20" s="226"/>
      <c r="D20" s="226"/>
      <c r="E20" s="226"/>
      <c r="F20" s="226"/>
      <c r="G20" s="226"/>
    </row>
    <row r="21" spans="1:7" ht="15.75" x14ac:dyDescent="0.3">
      <c r="A21" s="226"/>
      <c r="B21" s="226"/>
      <c r="C21" s="226"/>
      <c r="D21" s="226"/>
      <c r="E21" s="226"/>
      <c r="F21" s="226"/>
      <c r="G21" s="226"/>
    </row>
    <row r="22" spans="1:7" ht="15.75" x14ac:dyDescent="0.3">
      <c r="A22" s="226"/>
      <c r="B22" s="226"/>
      <c r="C22" s="226"/>
      <c r="D22" s="226"/>
      <c r="E22" s="226"/>
      <c r="F22" s="226"/>
      <c r="G22" s="226"/>
    </row>
    <row r="23" spans="1:7" ht="15.75" x14ac:dyDescent="0.3">
      <c r="A23" s="226"/>
      <c r="B23" s="226"/>
      <c r="C23" s="226"/>
      <c r="D23" s="226"/>
      <c r="E23" s="226"/>
      <c r="F23" s="226"/>
      <c r="G23" s="226"/>
    </row>
    <row r="24" spans="1:7" ht="15.75" x14ac:dyDescent="0.3">
      <c r="A24" s="226"/>
      <c r="B24" s="226"/>
      <c r="C24" s="226"/>
      <c r="D24" s="226"/>
      <c r="E24" s="226"/>
      <c r="F24" s="226"/>
      <c r="G24" s="226"/>
    </row>
    <row r="25" spans="1:7" ht="15.75" x14ac:dyDescent="0.3">
      <c r="A25" s="226"/>
      <c r="B25" s="226"/>
      <c r="C25" s="226"/>
      <c r="D25" s="226"/>
      <c r="E25" s="226"/>
      <c r="F25" s="226"/>
      <c r="G25" s="226"/>
    </row>
    <row r="26" spans="1:7" ht="15.75" x14ac:dyDescent="0.3">
      <c r="A26" s="226"/>
      <c r="B26" s="226"/>
      <c r="C26" s="226"/>
      <c r="D26" s="226"/>
      <c r="E26" s="226"/>
      <c r="F26" s="226"/>
      <c r="G26" s="226"/>
    </row>
    <row r="27" spans="1:7" ht="15.75" x14ac:dyDescent="0.3">
      <c r="A27" s="226"/>
      <c r="B27" s="226"/>
      <c r="C27" s="226"/>
      <c r="D27" s="226"/>
      <c r="E27" s="226"/>
      <c r="F27" s="226"/>
      <c r="G27" s="229"/>
    </row>
    <row r="28" spans="1:7" ht="15.75" x14ac:dyDescent="0.3">
      <c r="A28" s="226"/>
      <c r="B28" s="226"/>
      <c r="C28" s="226"/>
      <c r="D28" s="226"/>
      <c r="E28" s="226"/>
      <c r="F28" s="226"/>
      <c r="G28" s="226"/>
    </row>
    <row r="29" spans="1:7" ht="15.75" x14ac:dyDescent="0.3">
      <c r="A29" s="226"/>
      <c r="B29" s="226"/>
      <c r="C29" s="226"/>
      <c r="D29" s="226"/>
      <c r="E29" s="226"/>
      <c r="F29" s="226"/>
      <c r="G29" s="226"/>
    </row>
    <row r="30" spans="1:7" ht="15.75" x14ac:dyDescent="0.3">
      <c r="A30" s="226"/>
      <c r="B30" s="226"/>
      <c r="C30" s="226"/>
      <c r="D30" s="226"/>
      <c r="E30" s="226"/>
      <c r="F30" s="226"/>
      <c r="G30" s="230"/>
    </row>
    <row r="31" spans="1:7" ht="15.75" x14ac:dyDescent="0.3">
      <c r="A31" s="226"/>
      <c r="B31" s="226"/>
      <c r="C31" s="226"/>
      <c r="D31" s="226"/>
      <c r="E31" s="226"/>
      <c r="G31" s="226"/>
    </row>
    <row r="32" spans="1:7" ht="15.75" x14ac:dyDescent="0.3">
      <c r="A32" s="226"/>
      <c r="B32" s="226"/>
      <c r="C32" s="226"/>
      <c r="D32" s="226"/>
      <c r="E32" s="226"/>
      <c r="G32" s="226"/>
    </row>
    <row r="33" spans="1:7" ht="15.75" x14ac:dyDescent="0.3">
      <c r="A33" s="226"/>
      <c r="B33" s="226"/>
      <c r="C33" s="226"/>
      <c r="D33" s="226"/>
      <c r="E33" s="226"/>
      <c r="G33" s="226"/>
    </row>
  </sheetData>
  <mergeCells count="8">
    <mergeCell ref="A11:E12"/>
    <mergeCell ref="F11:G11"/>
    <mergeCell ref="A13:E13"/>
    <mergeCell ref="F1:G1"/>
    <mergeCell ref="F2:G2"/>
    <mergeCell ref="A3:G3"/>
    <mergeCell ref="A4:G4"/>
    <mergeCell ref="A9:G9"/>
  </mergeCells>
  <pageMargins left="0.25" right="0.25" top="0.75" bottom="0.75" header="0.3" footer="0.3"/>
  <pageSetup paperSize="9" fitToHeight="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workbookViewId="0">
      <selection activeCell="C21" sqref="C21"/>
    </sheetView>
  </sheetViews>
  <sheetFormatPr defaultColWidth="8.85546875" defaultRowHeight="15.75" x14ac:dyDescent="0.25"/>
  <cols>
    <col min="1" max="1" width="26.7109375" style="53" customWidth="1"/>
    <col min="2" max="2" width="64.28515625" style="17" customWidth="1"/>
    <col min="3" max="3" width="30.7109375" style="17" customWidth="1"/>
    <col min="4" max="16384" width="8.85546875" style="17"/>
  </cols>
  <sheetData>
    <row r="1" spans="1:4" ht="17.45" customHeight="1" x14ac:dyDescent="0.3">
      <c r="A1" s="42"/>
      <c r="B1" s="35"/>
      <c r="C1" s="28" t="s">
        <v>39</v>
      </c>
      <c r="D1" s="263"/>
    </row>
    <row r="2" spans="1:4" ht="168.75" customHeight="1" x14ac:dyDescent="0.25">
      <c r="A2" s="42"/>
      <c r="B2" s="35"/>
      <c r="C2" s="237" t="s">
        <v>429</v>
      </c>
      <c r="D2" s="263"/>
    </row>
    <row r="3" spans="1:4" ht="15.6" customHeight="1" x14ac:dyDescent="0.25">
      <c r="A3" s="262"/>
      <c r="B3" s="262"/>
      <c r="C3" s="262"/>
      <c r="D3" s="263"/>
    </row>
    <row r="4" spans="1:4" ht="45" customHeight="1" x14ac:dyDescent="0.25">
      <c r="A4" s="262" t="s">
        <v>430</v>
      </c>
      <c r="B4" s="262"/>
      <c r="C4" s="262"/>
      <c r="D4" s="263"/>
    </row>
    <row r="5" spans="1:4" x14ac:dyDescent="0.25">
      <c r="A5" s="34" t="s">
        <v>93</v>
      </c>
      <c r="B5" s="32"/>
      <c r="C5" s="33" t="s">
        <v>109</v>
      </c>
      <c r="D5" s="16"/>
    </row>
    <row r="6" spans="1:4" ht="49.9" customHeight="1" x14ac:dyDescent="0.25">
      <c r="A6" s="48" t="s">
        <v>94</v>
      </c>
      <c r="B6" s="48" t="s">
        <v>95</v>
      </c>
      <c r="C6" s="48" t="s">
        <v>108</v>
      </c>
      <c r="D6" s="16"/>
    </row>
    <row r="7" spans="1:4" x14ac:dyDescent="0.25">
      <c r="A7" s="260" t="s">
        <v>96</v>
      </c>
      <c r="B7" s="261"/>
      <c r="C7" s="36">
        <f>C8+C22</f>
        <v>3327.4</v>
      </c>
      <c r="D7" s="16"/>
    </row>
    <row r="8" spans="1:4" x14ac:dyDescent="0.25">
      <c r="A8" s="43" t="s">
        <v>97</v>
      </c>
      <c r="B8" s="40" t="s">
        <v>98</v>
      </c>
      <c r="C8" s="36">
        <f>C9+C11+C15+C20</f>
        <v>927.6</v>
      </c>
      <c r="D8" s="16"/>
    </row>
    <row r="9" spans="1:4" ht="20.25" customHeight="1" x14ac:dyDescent="0.25">
      <c r="A9" s="43" t="s">
        <v>99</v>
      </c>
      <c r="B9" s="40" t="s">
        <v>100</v>
      </c>
      <c r="C9" s="37">
        <f>C10</f>
        <v>52.6</v>
      </c>
      <c r="D9" s="16"/>
    </row>
    <row r="10" spans="1:4" ht="23.25" customHeight="1" x14ac:dyDescent="0.3">
      <c r="A10" s="44" t="s">
        <v>101</v>
      </c>
      <c r="B10" s="41" t="s">
        <v>102</v>
      </c>
      <c r="C10" s="38">
        <v>52.6</v>
      </c>
      <c r="D10" s="16"/>
    </row>
    <row r="11" spans="1:4" ht="17.25" customHeight="1" x14ac:dyDescent="0.25">
      <c r="A11" s="43" t="s">
        <v>103</v>
      </c>
      <c r="B11" s="40" t="s">
        <v>104</v>
      </c>
      <c r="C11" s="37">
        <f>C12+C13+C14</f>
        <v>25</v>
      </c>
      <c r="D11" s="16"/>
    </row>
    <row r="12" spans="1:4" ht="31.5" hidden="1" x14ac:dyDescent="0.3">
      <c r="A12" s="44" t="s">
        <v>110</v>
      </c>
      <c r="B12" s="41" t="s">
        <v>111</v>
      </c>
      <c r="C12" s="38"/>
      <c r="D12" s="16"/>
    </row>
    <row r="13" spans="1:4" ht="31.5" hidden="1" x14ac:dyDescent="0.3">
      <c r="A13" s="44" t="s">
        <v>105</v>
      </c>
      <c r="B13" s="41" t="s">
        <v>112</v>
      </c>
      <c r="C13" s="38"/>
      <c r="D13" s="16"/>
    </row>
    <row r="14" spans="1:4" ht="16.5" x14ac:dyDescent="0.3">
      <c r="A14" s="44" t="s">
        <v>113</v>
      </c>
      <c r="B14" s="41" t="s">
        <v>114</v>
      </c>
      <c r="C14" s="38">
        <v>25</v>
      </c>
      <c r="D14" s="16"/>
    </row>
    <row r="15" spans="1:4" x14ac:dyDescent="0.25">
      <c r="A15" s="43" t="s">
        <v>106</v>
      </c>
      <c r="B15" s="40" t="s">
        <v>107</v>
      </c>
      <c r="C15" s="37">
        <f>C16+C17</f>
        <v>700</v>
      </c>
      <c r="D15" s="16"/>
    </row>
    <row r="16" spans="1:4" ht="16.5" x14ac:dyDescent="0.3">
      <c r="A16" s="44" t="s">
        <v>115</v>
      </c>
      <c r="B16" s="41" t="s">
        <v>116</v>
      </c>
      <c r="C16" s="39">
        <v>110</v>
      </c>
      <c r="D16" s="16"/>
    </row>
    <row r="17" spans="1:4" x14ac:dyDescent="0.25">
      <c r="A17" s="46" t="s">
        <v>117</v>
      </c>
      <c r="B17" s="46" t="s">
        <v>9</v>
      </c>
      <c r="C17" s="37">
        <f>C18+C19</f>
        <v>590</v>
      </c>
      <c r="D17" s="16"/>
    </row>
    <row r="18" spans="1:4" ht="60" x14ac:dyDescent="0.25">
      <c r="A18" s="47" t="s">
        <v>118</v>
      </c>
      <c r="B18" s="47" t="s">
        <v>10</v>
      </c>
      <c r="C18" s="38">
        <v>450</v>
      </c>
      <c r="D18" s="16"/>
    </row>
    <row r="19" spans="1:4" ht="60" x14ac:dyDescent="0.25">
      <c r="A19" s="47" t="s">
        <v>119</v>
      </c>
      <c r="B19" s="47" t="s">
        <v>11</v>
      </c>
      <c r="C19" s="38">
        <v>140</v>
      </c>
      <c r="D19" s="16"/>
    </row>
    <row r="20" spans="1:4" ht="56.25" customHeight="1" x14ac:dyDescent="0.25">
      <c r="A20" s="46" t="s">
        <v>394</v>
      </c>
      <c r="B20" s="247" t="s">
        <v>402</v>
      </c>
      <c r="C20" s="37">
        <f>C21</f>
        <v>150</v>
      </c>
      <c r="D20" s="239"/>
    </row>
    <row r="21" spans="1:4" ht="103.5" customHeight="1" x14ac:dyDescent="0.25">
      <c r="A21" s="47" t="s">
        <v>395</v>
      </c>
      <c r="B21" s="54" t="s">
        <v>401</v>
      </c>
      <c r="C21" s="38">
        <v>150</v>
      </c>
      <c r="D21" s="239"/>
    </row>
    <row r="22" spans="1:4" ht="20.25" customHeight="1" x14ac:dyDescent="0.25">
      <c r="A22" s="46" t="s">
        <v>120</v>
      </c>
      <c r="B22" s="46" t="s">
        <v>121</v>
      </c>
      <c r="C22" s="49">
        <f>C23</f>
        <v>2399.8000000000002</v>
      </c>
      <c r="D22" s="16"/>
    </row>
    <row r="23" spans="1:4" ht="31.5" customHeight="1" x14ac:dyDescent="0.25">
      <c r="A23" s="46" t="s">
        <v>122</v>
      </c>
      <c r="B23" s="46" t="s">
        <v>123</v>
      </c>
      <c r="C23" s="49">
        <f>C24+C26</f>
        <v>2399.8000000000002</v>
      </c>
      <c r="D23" s="16"/>
    </row>
    <row r="24" spans="1:4" x14ac:dyDescent="0.25">
      <c r="A24" s="52" t="s">
        <v>128</v>
      </c>
      <c r="B24" s="40" t="s">
        <v>129</v>
      </c>
      <c r="C24" s="49">
        <f>C25</f>
        <v>1376.6</v>
      </c>
      <c r="D24" s="16"/>
    </row>
    <row r="25" spans="1:4" ht="31.5" x14ac:dyDescent="0.25">
      <c r="A25" s="47" t="s">
        <v>61</v>
      </c>
      <c r="B25" s="54" t="s">
        <v>62</v>
      </c>
      <c r="C25" s="50">
        <v>1376.6</v>
      </c>
      <c r="D25" s="16"/>
    </row>
    <row r="26" spans="1:4" ht="30.75" customHeight="1" x14ac:dyDescent="0.25">
      <c r="A26" s="45" t="s">
        <v>130</v>
      </c>
      <c r="B26" s="40" t="s">
        <v>131</v>
      </c>
      <c r="C26" s="55">
        <f>C27+C28+C29+C30</f>
        <v>1023.2</v>
      </c>
      <c r="D26" s="16"/>
    </row>
    <row r="27" spans="1:4" ht="0.75" hidden="1" customHeight="1" x14ac:dyDescent="0.25">
      <c r="A27" s="47" t="s">
        <v>71</v>
      </c>
      <c r="B27" s="54" t="s">
        <v>72</v>
      </c>
      <c r="C27" s="39"/>
      <c r="D27" s="16"/>
    </row>
    <row r="28" spans="1:4" ht="63" x14ac:dyDescent="0.25">
      <c r="A28" s="47" t="s">
        <v>66</v>
      </c>
      <c r="B28" s="54" t="s">
        <v>67</v>
      </c>
      <c r="C28" s="241">
        <v>138.69999999999999</v>
      </c>
      <c r="D28" s="16"/>
    </row>
    <row r="29" spans="1:4" ht="30" customHeight="1" x14ac:dyDescent="0.25">
      <c r="A29" s="47" t="s">
        <v>124</v>
      </c>
      <c r="B29" s="54" t="s">
        <v>127</v>
      </c>
      <c r="C29" s="241">
        <v>400</v>
      </c>
      <c r="D29" s="16"/>
    </row>
    <row r="30" spans="1:4" ht="46.15" customHeight="1" x14ac:dyDescent="0.25">
      <c r="A30" s="47" t="s">
        <v>126</v>
      </c>
      <c r="B30" s="54" t="s">
        <v>125</v>
      </c>
      <c r="C30" s="50">
        <v>484.5</v>
      </c>
      <c r="D30" s="16"/>
    </row>
  </sheetData>
  <mergeCells count="4">
    <mergeCell ref="A7:B7"/>
    <mergeCell ref="A4:C4"/>
    <mergeCell ref="D1:D4"/>
    <mergeCell ref="A3:C3"/>
  </mergeCells>
  <pageMargins left="0" right="0" top="0" bottom="0" header="0.31496062992125984" footer="0.31496062992125984"/>
  <pageSetup paperSize="9" scale="7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opLeftCell="A15" workbookViewId="0">
      <selection activeCell="D20" sqref="D20"/>
    </sheetView>
  </sheetViews>
  <sheetFormatPr defaultColWidth="8.85546875" defaultRowHeight="15.75" x14ac:dyDescent="0.25"/>
  <cols>
    <col min="1" max="1" width="26.7109375" style="53" customWidth="1"/>
    <col min="2" max="2" width="63.7109375" style="17" customWidth="1"/>
    <col min="3" max="3" width="22.5703125" style="17" customWidth="1"/>
    <col min="4" max="4" width="22.85546875" style="17" customWidth="1"/>
    <col min="5" max="16384" width="8.85546875" style="17"/>
  </cols>
  <sheetData>
    <row r="1" spans="1:5" ht="17.45" customHeight="1" x14ac:dyDescent="0.3">
      <c r="A1" s="42"/>
      <c r="B1" s="35"/>
      <c r="C1" s="35"/>
      <c r="D1" s="28" t="s">
        <v>92</v>
      </c>
      <c r="E1" s="263"/>
    </row>
    <row r="2" spans="1:5" ht="242.25" customHeight="1" x14ac:dyDescent="0.25">
      <c r="A2" s="42"/>
      <c r="B2" s="35"/>
      <c r="C2" s="35"/>
      <c r="D2" s="237" t="s">
        <v>433</v>
      </c>
      <c r="E2" s="263"/>
    </row>
    <row r="3" spans="1:5" ht="33" hidden="1" customHeight="1" x14ac:dyDescent="0.25">
      <c r="A3" s="262"/>
      <c r="B3" s="262"/>
      <c r="C3" s="262"/>
      <c r="D3" s="262"/>
      <c r="E3" s="263"/>
    </row>
    <row r="4" spans="1:5" ht="45" customHeight="1" x14ac:dyDescent="0.25">
      <c r="A4" s="262" t="s">
        <v>432</v>
      </c>
      <c r="B4" s="262"/>
      <c r="C4" s="262"/>
      <c r="D4" s="262"/>
      <c r="E4" s="263"/>
    </row>
    <row r="5" spans="1:5" x14ac:dyDescent="0.25">
      <c r="A5" s="34" t="s">
        <v>93</v>
      </c>
      <c r="B5" s="32"/>
      <c r="C5" s="32"/>
      <c r="D5" s="33" t="s">
        <v>109</v>
      </c>
      <c r="E5" s="16"/>
    </row>
    <row r="6" spans="1:5" ht="28.15" customHeight="1" x14ac:dyDescent="0.25">
      <c r="A6" s="264" t="s">
        <v>94</v>
      </c>
      <c r="B6" s="264" t="s">
        <v>95</v>
      </c>
      <c r="C6" s="48" t="s">
        <v>424</v>
      </c>
      <c r="D6" s="48" t="s">
        <v>431</v>
      </c>
      <c r="E6" s="16"/>
    </row>
    <row r="7" spans="1:5" ht="18.600000000000001" customHeight="1" x14ac:dyDescent="0.25">
      <c r="A7" s="264"/>
      <c r="B7" s="264"/>
      <c r="C7" s="48" t="s">
        <v>108</v>
      </c>
      <c r="D7" s="48" t="s">
        <v>108</v>
      </c>
      <c r="E7" s="16"/>
    </row>
    <row r="8" spans="1:5" x14ac:dyDescent="0.25">
      <c r="A8" s="260" t="s">
        <v>96</v>
      </c>
      <c r="B8" s="261"/>
      <c r="C8" s="58">
        <f>C9+C23</f>
        <v>2432.6</v>
      </c>
      <c r="D8" s="58">
        <f>D9+D23</f>
        <v>2467.1999999999998</v>
      </c>
      <c r="E8" s="16"/>
    </row>
    <row r="9" spans="1:5" x14ac:dyDescent="0.25">
      <c r="A9" s="43" t="s">
        <v>97</v>
      </c>
      <c r="B9" s="40" t="s">
        <v>98</v>
      </c>
      <c r="C9" s="58">
        <f>C10+C12+C16+C21</f>
        <v>941</v>
      </c>
      <c r="D9" s="58">
        <f>D10+D12+D16+D21</f>
        <v>961.6</v>
      </c>
      <c r="E9" s="16"/>
    </row>
    <row r="10" spans="1:5" x14ac:dyDescent="0.25">
      <c r="A10" s="43" t="s">
        <v>99</v>
      </c>
      <c r="B10" s="40" t="s">
        <v>100</v>
      </c>
      <c r="C10" s="59">
        <f>C11</f>
        <v>61</v>
      </c>
      <c r="D10" s="59">
        <f>D11</f>
        <v>70</v>
      </c>
      <c r="E10" s="16"/>
    </row>
    <row r="11" spans="1:5" ht="16.5" x14ac:dyDescent="0.3">
      <c r="A11" s="44" t="s">
        <v>101</v>
      </c>
      <c r="B11" s="41" t="s">
        <v>102</v>
      </c>
      <c r="C11" s="60">
        <v>61</v>
      </c>
      <c r="D11" s="60">
        <v>70</v>
      </c>
      <c r="E11" s="16"/>
    </row>
    <row r="12" spans="1:5" ht="14.25" customHeight="1" x14ac:dyDescent="0.25">
      <c r="A12" s="43" t="s">
        <v>103</v>
      </c>
      <c r="B12" s="40" t="s">
        <v>104</v>
      </c>
      <c r="C12" s="59">
        <f>C13+C14+C15</f>
        <v>30</v>
      </c>
      <c r="D12" s="59">
        <f>D13+D14+D15</f>
        <v>31.6</v>
      </c>
      <c r="E12" s="16"/>
    </row>
    <row r="13" spans="1:5" ht="31.5" hidden="1" x14ac:dyDescent="0.3">
      <c r="A13" s="44" t="s">
        <v>110</v>
      </c>
      <c r="B13" s="41" t="s">
        <v>111</v>
      </c>
      <c r="C13" s="60"/>
      <c r="D13" s="60"/>
      <c r="E13" s="16"/>
    </row>
    <row r="14" spans="1:5" ht="31.5" hidden="1" x14ac:dyDescent="0.3">
      <c r="A14" s="44" t="s">
        <v>105</v>
      </c>
      <c r="B14" s="41" t="s">
        <v>112</v>
      </c>
      <c r="C14" s="60"/>
      <c r="D14" s="60"/>
      <c r="E14" s="16"/>
    </row>
    <row r="15" spans="1:5" ht="16.5" x14ac:dyDescent="0.3">
      <c r="A15" s="44" t="s">
        <v>113</v>
      </c>
      <c r="B15" s="41" t="s">
        <v>114</v>
      </c>
      <c r="C15" s="60">
        <v>30</v>
      </c>
      <c r="D15" s="60">
        <v>31.6</v>
      </c>
      <c r="E15" s="16"/>
    </row>
    <row r="16" spans="1:5" x14ac:dyDescent="0.25">
      <c r="A16" s="43" t="s">
        <v>106</v>
      </c>
      <c r="B16" s="40" t="s">
        <v>107</v>
      </c>
      <c r="C16" s="61">
        <f>C17+C18</f>
        <v>700</v>
      </c>
      <c r="D16" s="61">
        <f>D17+D18</f>
        <v>710</v>
      </c>
      <c r="E16" s="16"/>
    </row>
    <row r="17" spans="1:5" ht="16.5" x14ac:dyDescent="0.3">
      <c r="A17" s="44" t="s">
        <v>115</v>
      </c>
      <c r="B17" s="41" t="s">
        <v>116</v>
      </c>
      <c r="C17" s="60">
        <v>110</v>
      </c>
      <c r="D17" s="62">
        <v>110</v>
      </c>
      <c r="E17" s="16"/>
    </row>
    <row r="18" spans="1:5" x14ac:dyDescent="0.25">
      <c r="A18" s="67" t="s">
        <v>117</v>
      </c>
      <c r="B18" s="46" t="s">
        <v>9</v>
      </c>
      <c r="C18" s="59">
        <f>C19+C20</f>
        <v>590</v>
      </c>
      <c r="D18" s="59">
        <f>D19+D20</f>
        <v>600</v>
      </c>
      <c r="E18" s="16"/>
    </row>
    <row r="19" spans="1:5" ht="60" x14ac:dyDescent="0.3">
      <c r="A19" s="66" t="s">
        <v>118</v>
      </c>
      <c r="B19" s="47" t="s">
        <v>10</v>
      </c>
      <c r="C19" s="63">
        <v>450</v>
      </c>
      <c r="D19" s="63">
        <v>460</v>
      </c>
      <c r="E19" s="16"/>
    </row>
    <row r="20" spans="1:5" ht="60" x14ac:dyDescent="0.3">
      <c r="A20" s="66" t="s">
        <v>119</v>
      </c>
      <c r="B20" s="47" t="s">
        <v>11</v>
      </c>
      <c r="C20" s="63">
        <v>140</v>
      </c>
      <c r="D20" s="63">
        <v>140</v>
      </c>
      <c r="E20" s="16"/>
    </row>
    <row r="21" spans="1:5" ht="69" customHeight="1" x14ac:dyDescent="0.25">
      <c r="A21" s="46" t="s">
        <v>394</v>
      </c>
      <c r="B21" s="247" t="s">
        <v>402</v>
      </c>
      <c r="C21" s="59">
        <f>C22</f>
        <v>150</v>
      </c>
      <c r="D21" s="59">
        <f>D22</f>
        <v>150</v>
      </c>
      <c r="E21" s="240"/>
    </row>
    <row r="22" spans="1:5" ht="98.25" customHeight="1" x14ac:dyDescent="0.25">
      <c r="A22" s="47" t="s">
        <v>395</v>
      </c>
      <c r="B22" s="54" t="s">
        <v>401</v>
      </c>
      <c r="C22" s="63">
        <v>150</v>
      </c>
      <c r="D22" s="63">
        <v>150</v>
      </c>
      <c r="E22" s="240"/>
    </row>
    <row r="23" spans="1:5" x14ac:dyDescent="0.25">
      <c r="A23" s="67" t="s">
        <v>120</v>
      </c>
      <c r="B23" s="46" t="s">
        <v>121</v>
      </c>
      <c r="C23" s="64">
        <f>C24</f>
        <v>1491.6</v>
      </c>
      <c r="D23" s="64">
        <f>D24</f>
        <v>1505.6</v>
      </c>
      <c r="E23" s="16"/>
    </row>
    <row r="24" spans="1:5" ht="25.5" x14ac:dyDescent="0.25">
      <c r="A24" s="67" t="s">
        <v>122</v>
      </c>
      <c r="B24" s="46" t="s">
        <v>123</v>
      </c>
      <c r="C24" s="58">
        <f>C25+C27</f>
        <v>1491.6</v>
      </c>
      <c r="D24" s="58">
        <f>D25+D27</f>
        <v>1505.6</v>
      </c>
      <c r="E24" s="16"/>
    </row>
    <row r="25" spans="1:5" x14ac:dyDescent="0.25">
      <c r="A25" s="45" t="s">
        <v>128</v>
      </c>
      <c r="B25" s="40" t="s">
        <v>129</v>
      </c>
      <c r="C25" s="58">
        <f>C26</f>
        <v>1339.1</v>
      </c>
      <c r="D25" s="58">
        <f>D26</f>
        <v>1339.1</v>
      </c>
      <c r="E25" s="16"/>
    </row>
    <row r="26" spans="1:5" ht="31.5" x14ac:dyDescent="0.3">
      <c r="A26" s="66" t="s">
        <v>61</v>
      </c>
      <c r="B26" s="54" t="s">
        <v>62</v>
      </c>
      <c r="C26" s="65">
        <v>1339.1</v>
      </c>
      <c r="D26" s="65">
        <v>1339.1</v>
      </c>
      <c r="E26" s="16"/>
    </row>
    <row r="27" spans="1:5" ht="30" customHeight="1" x14ac:dyDescent="0.25">
      <c r="A27" s="45" t="s">
        <v>130</v>
      </c>
      <c r="B27" s="40" t="s">
        <v>131</v>
      </c>
      <c r="C27" s="55">
        <f>C28+C29+C30+C31</f>
        <v>152.5</v>
      </c>
      <c r="D27" s="55">
        <f>D28+D29+D30+D31</f>
        <v>166.5</v>
      </c>
      <c r="E27" s="16"/>
    </row>
    <row r="28" spans="1:5" ht="63" hidden="1" x14ac:dyDescent="0.3">
      <c r="A28" s="66" t="s">
        <v>71</v>
      </c>
      <c r="B28" s="54" t="s">
        <v>72</v>
      </c>
      <c r="C28" s="65"/>
      <c r="D28" s="65"/>
      <c r="E28" s="16"/>
    </row>
    <row r="29" spans="1:5" ht="62.25" customHeight="1" x14ac:dyDescent="0.3">
      <c r="A29" s="66" t="s">
        <v>66</v>
      </c>
      <c r="B29" s="54" t="s">
        <v>67</v>
      </c>
      <c r="C29" s="65">
        <v>152.5</v>
      </c>
      <c r="D29" s="65">
        <v>166.5</v>
      </c>
      <c r="E29" s="16"/>
    </row>
    <row r="30" spans="1:5" ht="30" hidden="1" customHeight="1" x14ac:dyDescent="0.3">
      <c r="A30" s="66" t="s">
        <v>124</v>
      </c>
      <c r="B30" s="54" t="s">
        <v>127</v>
      </c>
      <c r="C30" s="65"/>
      <c r="D30" s="65"/>
      <c r="E30" s="16"/>
    </row>
    <row r="31" spans="1:5" ht="45.75" hidden="1" customHeight="1" x14ac:dyDescent="0.3">
      <c r="A31" s="66" t="s">
        <v>126</v>
      </c>
      <c r="B31" s="54" t="s">
        <v>125</v>
      </c>
      <c r="C31" s="65">
        <v>0</v>
      </c>
      <c r="D31" s="65">
        <v>0</v>
      </c>
      <c r="E31" s="16"/>
    </row>
  </sheetData>
  <mergeCells count="6">
    <mergeCell ref="E1:E4"/>
    <mergeCell ref="A3:D3"/>
    <mergeCell ref="A4:D4"/>
    <mergeCell ref="A8:B8"/>
    <mergeCell ref="A6:A7"/>
    <mergeCell ref="B6:B7"/>
  </mergeCells>
  <pageMargins left="0" right="0" top="0" bottom="0" header="0.31496062992125984" footer="0.31496062992125984"/>
  <pageSetup paperSize="9" scale="6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zoomScaleNormal="100" workbookViewId="0">
      <selection activeCell="C6" sqref="C6:C7"/>
    </sheetView>
  </sheetViews>
  <sheetFormatPr defaultColWidth="8.85546875" defaultRowHeight="15.75" x14ac:dyDescent="0.25"/>
  <cols>
    <col min="1" max="1" width="17.7109375" style="26" customWidth="1"/>
    <col min="2" max="2" width="27.28515625" style="26" customWidth="1"/>
    <col min="3" max="3" width="68.7109375" style="26" customWidth="1"/>
    <col min="4" max="16384" width="8.85546875" style="26"/>
  </cols>
  <sheetData>
    <row r="1" spans="1:3" ht="18" customHeight="1" x14ac:dyDescent="0.3">
      <c r="C1" s="28" t="s">
        <v>132</v>
      </c>
    </row>
    <row r="2" spans="1:3" ht="75" x14ac:dyDescent="0.25">
      <c r="A2" s="18"/>
      <c r="C2" s="237" t="s">
        <v>434</v>
      </c>
    </row>
    <row r="3" spans="1:3" x14ac:dyDescent="0.25">
      <c r="A3" s="18"/>
    </row>
    <row r="4" spans="1:3" ht="43.15" customHeight="1" x14ac:dyDescent="0.25">
      <c r="A4" s="259" t="s">
        <v>357</v>
      </c>
      <c r="B4" s="259"/>
      <c r="C4" s="259"/>
    </row>
    <row r="5" spans="1:3" x14ac:dyDescent="0.25">
      <c r="A5" s="4"/>
    </row>
    <row r="6" spans="1:3" ht="39.6" customHeight="1" x14ac:dyDescent="0.25">
      <c r="A6" s="265" t="s">
        <v>79</v>
      </c>
      <c r="B6" s="265"/>
      <c r="C6" s="265" t="s">
        <v>358</v>
      </c>
    </row>
    <row r="7" spans="1:3" ht="90" x14ac:dyDescent="0.25">
      <c r="A7" s="12" t="s">
        <v>41</v>
      </c>
      <c r="B7" s="236" t="s">
        <v>359</v>
      </c>
      <c r="C7" s="265"/>
    </row>
    <row r="8" spans="1:3" ht="25.5" x14ac:dyDescent="0.25">
      <c r="A8" s="23">
        <v>526</v>
      </c>
      <c r="B8" s="24"/>
      <c r="C8" s="9" t="s">
        <v>380</v>
      </c>
    </row>
    <row r="9" spans="1:3" ht="81.599999999999994" customHeight="1" x14ac:dyDescent="0.25">
      <c r="A9" s="25">
        <v>526</v>
      </c>
      <c r="B9" s="238" t="s">
        <v>42</v>
      </c>
      <c r="C9" s="27" t="s">
        <v>43</v>
      </c>
    </row>
    <row r="10" spans="1:3" ht="79.900000000000006" customHeight="1" x14ac:dyDescent="0.25">
      <c r="A10" s="25">
        <v>526</v>
      </c>
      <c r="B10" s="238" t="s">
        <v>44</v>
      </c>
      <c r="C10" s="27" t="s">
        <v>43</v>
      </c>
    </row>
    <row r="11" spans="1:3" ht="94.5" x14ac:dyDescent="0.25">
      <c r="A11" s="25">
        <v>526</v>
      </c>
      <c r="B11" s="238" t="s">
        <v>45</v>
      </c>
      <c r="C11" s="27" t="s">
        <v>14</v>
      </c>
    </row>
    <row r="12" spans="1:3" ht="94.5" x14ac:dyDescent="0.25">
      <c r="A12" s="25">
        <v>526</v>
      </c>
      <c r="B12" s="238" t="s">
        <v>46</v>
      </c>
      <c r="C12" s="27" t="s">
        <v>14</v>
      </c>
    </row>
    <row r="13" spans="1:3" ht="94.5" x14ac:dyDescent="0.25">
      <c r="A13" s="25">
        <v>526</v>
      </c>
      <c r="B13" s="246" t="s">
        <v>395</v>
      </c>
      <c r="C13" s="27" t="s">
        <v>401</v>
      </c>
    </row>
    <row r="14" spans="1:3" ht="78.75" x14ac:dyDescent="0.25">
      <c r="A14" s="25">
        <v>526</v>
      </c>
      <c r="B14" s="238" t="s">
        <v>47</v>
      </c>
      <c r="C14" s="27" t="s">
        <v>48</v>
      </c>
    </row>
    <row r="15" spans="1:3" ht="47.25" x14ac:dyDescent="0.25">
      <c r="A15" s="25">
        <v>526</v>
      </c>
      <c r="B15" s="238" t="s">
        <v>49</v>
      </c>
      <c r="C15" s="27" t="s">
        <v>19</v>
      </c>
    </row>
    <row r="16" spans="1:3" ht="94.5" x14ac:dyDescent="0.25">
      <c r="A16" s="25">
        <v>526</v>
      </c>
      <c r="B16" s="238" t="s">
        <v>381</v>
      </c>
      <c r="C16" s="27" t="s">
        <v>382</v>
      </c>
    </row>
    <row r="17" spans="1:3" ht="31.5" x14ac:dyDescent="0.25">
      <c r="A17" s="25">
        <v>526</v>
      </c>
      <c r="B17" s="238" t="s">
        <v>50</v>
      </c>
      <c r="C17" s="27" t="s">
        <v>26</v>
      </c>
    </row>
    <row r="18" spans="1:3" ht="31.5" x14ac:dyDescent="0.25">
      <c r="A18" s="25">
        <v>526</v>
      </c>
      <c r="B18" s="238" t="s">
        <v>383</v>
      </c>
      <c r="C18" s="27" t="s">
        <v>384</v>
      </c>
    </row>
    <row r="19" spans="1:3" ht="94.5" x14ac:dyDescent="0.25">
      <c r="A19" s="25">
        <v>526</v>
      </c>
      <c r="B19" s="238" t="s">
        <v>51</v>
      </c>
      <c r="C19" s="27" t="s">
        <v>28</v>
      </c>
    </row>
    <row r="20" spans="1:3" ht="110.25" x14ac:dyDescent="0.25">
      <c r="A20" s="25">
        <v>526</v>
      </c>
      <c r="B20" s="238" t="s">
        <v>52</v>
      </c>
      <c r="C20" s="27" t="s">
        <v>29</v>
      </c>
    </row>
    <row r="21" spans="1:3" ht="94.5" x14ac:dyDescent="0.25">
      <c r="A21" s="25">
        <v>526</v>
      </c>
      <c r="B21" s="238" t="s">
        <v>53</v>
      </c>
      <c r="C21" s="27" t="s">
        <v>30</v>
      </c>
    </row>
    <row r="22" spans="1:3" ht="110.25" x14ac:dyDescent="0.25">
      <c r="A22" s="25">
        <v>526</v>
      </c>
      <c r="B22" s="238" t="s">
        <v>54</v>
      </c>
      <c r="C22" s="27" t="s">
        <v>31</v>
      </c>
    </row>
    <row r="23" spans="1:3" ht="63" x14ac:dyDescent="0.25">
      <c r="A23" s="25">
        <v>526</v>
      </c>
      <c r="B23" s="238" t="s">
        <v>55</v>
      </c>
      <c r="C23" s="27" t="s">
        <v>56</v>
      </c>
    </row>
    <row r="24" spans="1:3" ht="47.25" x14ac:dyDescent="0.25">
      <c r="A24" s="25">
        <v>526</v>
      </c>
      <c r="B24" s="238" t="s">
        <v>57</v>
      </c>
      <c r="C24" s="27" t="s">
        <v>34</v>
      </c>
    </row>
    <row r="25" spans="1:3" ht="31.5" x14ac:dyDescent="0.25">
      <c r="A25" s="25">
        <v>526</v>
      </c>
      <c r="B25" s="238" t="s">
        <v>58</v>
      </c>
      <c r="C25" s="27" t="s">
        <v>59</v>
      </c>
    </row>
    <row r="26" spans="1:3" ht="31.5" x14ac:dyDescent="0.25">
      <c r="A26" s="25">
        <v>526</v>
      </c>
      <c r="B26" s="238" t="s">
        <v>60</v>
      </c>
      <c r="C26" s="27" t="s">
        <v>37</v>
      </c>
    </row>
    <row r="27" spans="1:3" ht="31.5" x14ac:dyDescent="0.25">
      <c r="A27" s="25">
        <v>526</v>
      </c>
      <c r="B27" s="238" t="s">
        <v>385</v>
      </c>
      <c r="C27" s="27" t="s">
        <v>386</v>
      </c>
    </row>
    <row r="28" spans="1:3" ht="31.5" x14ac:dyDescent="0.25">
      <c r="A28" s="25">
        <v>526</v>
      </c>
      <c r="B28" s="238" t="s">
        <v>61</v>
      </c>
      <c r="C28" s="27" t="s">
        <v>62</v>
      </c>
    </row>
    <row r="29" spans="1:3" ht="31.5" x14ac:dyDescent="0.25">
      <c r="A29" s="25">
        <v>526</v>
      </c>
      <c r="B29" s="238" t="s">
        <v>63</v>
      </c>
      <c r="C29" s="27" t="s">
        <v>64</v>
      </c>
    </row>
    <row r="30" spans="1:3" x14ac:dyDescent="0.25">
      <c r="A30" s="25">
        <v>526</v>
      </c>
      <c r="B30" s="238" t="s">
        <v>354</v>
      </c>
      <c r="C30" s="27" t="s">
        <v>355</v>
      </c>
    </row>
    <row r="31" spans="1:3" ht="110.25" x14ac:dyDescent="0.25">
      <c r="A31" s="25">
        <v>526</v>
      </c>
      <c r="B31" s="238" t="s">
        <v>387</v>
      </c>
      <c r="C31" s="27" t="s">
        <v>65</v>
      </c>
    </row>
    <row r="32" spans="1:3" ht="47.25" x14ac:dyDescent="0.25">
      <c r="A32" s="25">
        <v>526</v>
      </c>
      <c r="B32" s="238" t="s">
        <v>66</v>
      </c>
      <c r="C32" s="27" t="s">
        <v>67</v>
      </c>
    </row>
    <row r="33" spans="1:3" ht="63" x14ac:dyDescent="0.25">
      <c r="A33" s="25">
        <v>526</v>
      </c>
      <c r="B33" s="238" t="s">
        <v>71</v>
      </c>
      <c r="C33" s="27" t="s">
        <v>72</v>
      </c>
    </row>
    <row r="34" spans="1:3" ht="58.5" customHeight="1" x14ac:dyDescent="0.25">
      <c r="A34" s="25">
        <v>526</v>
      </c>
      <c r="B34" s="238" t="s">
        <v>388</v>
      </c>
      <c r="C34" s="27" t="s">
        <v>68</v>
      </c>
    </row>
    <row r="35" spans="1:3" ht="78.75" hidden="1" x14ac:dyDescent="0.25">
      <c r="A35" s="25">
        <v>526</v>
      </c>
      <c r="B35" s="238" t="s">
        <v>69</v>
      </c>
      <c r="C35" s="27" t="s">
        <v>70</v>
      </c>
    </row>
    <row r="36" spans="1:3" ht="63" x14ac:dyDescent="0.25">
      <c r="A36" s="25">
        <v>526</v>
      </c>
      <c r="B36" s="238" t="s">
        <v>124</v>
      </c>
      <c r="C36" s="27" t="s">
        <v>389</v>
      </c>
    </row>
    <row r="37" spans="1:3" ht="47.25" x14ac:dyDescent="0.25">
      <c r="A37" s="25">
        <v>526</v>
      </c>
      <c r="B37" s="238" t="s">
        <v>126</v>
      </c>
      <c r="C37" s="27" t="s">
        <v>390</v>
      </c>
    </row>
    <row r="38" spans="1:3" ht="47.25" x14ac:dyDescent="0.25">
      <c r="A38" s="25">
        <v>526</v>
      </c>
      <c r="B38" s="238" t="s">
        <v>73</v>
      </c>
      <c r="C38" s="27" t="s">
        <v>74</v>
      </c>
    </row>
    <row r="39" spans="1:3" ht="42.75" customHeight="1" x14ac:dyDescent="0.25">
      <c r="A39" s="25">
        <v>526</v>
      </c>
      <c r="B39" s="238" t="s">
        <v>391</v>
      </c>
      <c r="C39" s="27" t="s">
        <v>392</v>
      </c>
    </row>
    <row r="40" spans="1:3" ht="112.5" customHeight="1" x14ac:dyDescent="0.25">
      <c r="A40" s="25">
        <v>526</v>
      </c>
      <c r="B40" s="238" t="s">
        <v>75</v>
      </c>
      <c r="C40" s="27" t="s">
        <v>76</v>
      </c>
    </row>
    <row r="41" spans="1:3" ht="63" x14ac:dyDescent="0.25">
      <c r="A41" s="25">
        <v>526</v>
      </c>
      <c r="B41" s="238" t="s">
        <v>77</v>
      </c>
      <c r="C41" s="27" t="s">
        <v>78</v>
      </c>
    </row>
    <row r="42" spans="1:3" x14ac:dyDescent="0.25">
      <c r="A42" s="16"/>
    </row>
  </sheetData>
  <mergeCells count="3">
    <mergeCell ref="A4:C4"/>
    <mergeCell ref="C6:C7"/>
    <mergeCell ref="A6:B6"/>
  </mergeCells>
  <pageMargins left="0" right="0" top="0" bottom="0" header="0.31496062992125984" footer="0.31496062992125984"/>
  <pageSetup paperSize="9" scale="88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workbookViewId="0">
      <selection activeCell="C5" sqref="C5:C6"/>
    </sheetView>
  </sheetViews>
  <sheetFormatPr defaultRowHeight="15" x14ac:dyDescent="0.25"/>
  <cols>
    <col min="1" max="1" width="18.42578125" customWidth="1"/>
    <col min="2" max="2" width="27.42578125" customWidth="1"/>
    <col min="3" max="3" width="57.28515625" customWidth="1"/>
  </cols>
  <sheetData>
    <row r="1" spans="1:3" ht="30" x14ac:dyDescent="0.3">
      <c r="A1" s="1"/>
      <c r="C1" s="28" t="s">
        <v>134</v>
      </c>
    </row>
    <row r="2" spans="1:3" ht="90" x14ac:dyDescent="0.25">
      <c r="A2" s="1" t="s">
        <v>40</v>
      </c>
      <c r="C2" s="237" t="s">
        <v>434</v>
      </c>
    </row>
    <row r="3" spans="1:3" ht="52.9" customHeight="1" x14ac:dyDescent="0.25">
      <c r="A3" s="259" t="s">
        <v>360</v>
      </c>
      <c r="B3" s="259"/>
      <c r="C3" s="259"/>
    </row>
    <row r="4" spans="1:3" ht="15.75" x14ac:dyDescent="0.25">
      <c r="A4" s="3"/>
    </row>
    <row r="5" spans="1:3" ht="22.15" customHeight="1" x14ac:dyDescent="0.25">
      <c r="A5" s="265" t="s">
        <v>80</v>
      </c>
      <c r="B5" s="265"/>
      <c r="C5" s="265" t="s">
        <v>81</v>
      </c>
    </row>
    <row r="6" spans="1:3" ht="75" x14ac:dyDescent="0.25">
      <c r="A6" s="12" t="s">
        <v>82</v>
      </c>
      <c r="B6" s="236" t="s">
        <v>361</v>
      </c>
      <c r="C6" s="265"/>
    </row>
    <row r="7" spans="1:3" ht="25.5" x14ac:dyDescent="0.25">
      <c r="A7" s="9">
        <v>526</v>
      </c>
      <c r="B7" s="31"/>
      <c r="C7" s="9" t="s">
        <v>362</v>
      </c>
    </row>
    <row r="8" spans="1:3" ht="63" x14ac:dyDescent="0.25">
      <c r="A8" s="10">
        <v>526</v>
      </c>
      <c r="B8" s="12" t="s">
        <v>83</v>
      </c>
      <c r="C8" s="27" t="s">
        <v>84</v>
      </c>
    </row>
    <row r="9" spans="1:3" ht="63" x14ac:dyDescent="0.25">
      <c r="A9" s="10">
        <v>526</v>
      </c>
      <c r="B9" s="12" t="s">
        <v>85</v>
      </c>
      <c r="C9" s="27" t="s">
        <v>86</v>
      </c>
    </row>
    <row r="10" spans="1:3" ht="94.5" x14ac:dyDescent="0.25">
      <c r="A10" s="10"/>
      <c r="B10" s="12"/>
      <c r="C10" s="27" t="s">
        <v>87</v>
      </c>
    </row>
    <row r="11" spans="1:3" ht="31.5" x14ac:dyDescent="0.25">
      <c r="A11" s="10">
        <v>526</v>
      </c>
      <c r="B11" s="12" t="s">
        <v>88</v>
      </c>
      <c r="C11" s="27" t="s">
        <v>89</v>
      </c>
    </row>
    <row r="12" spans="1:3" ht="31.5" x14ac:dyDescent="0.25">
      <c r="A12" s="10">
        <v>526</v>
      </c>
      <c r="B12" s="12" t="s">
        <v>90</v>
      </c>
      <c r="C12" s="27" t="s">
        <v>91</v>
      </c>
    </row>
    <row r="13" spans="1:3" x14ac:dyDescent="0.25">
      <c r="A13" s="29"/>
    </row>
    <row r="14" spans="1:3" ht="18.75" x14ac:dyDescent="0.25">
      <c r="A14" s="30"/>
    </row>
  </sheetData>
  <mergeCells count="3">
    <mergeCell ref="A5:B5"/>
    <mergeCell ref="C5:C6"/>
    <mergeCell ref="A3:C3"/>
  </mergeCells>
  <pageMargins left="0" right="0" top="0" bottom="0" header="0.31496062992125984" footer="0.31496062992125984"/>
  <pageSetup paperSize="9" scale="97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0"/>
  <sheetViews>
    <sheetView topLeftCell="A3" workbookViewId="0">
      <selection activeCell="G8" sqref="G8"/>
    </sheetView>
  </sheetViews>
  <sheetFormatPr defaultRowHeight="15" x14ac:dyDescent="0.25"/>
  <cols>
    <col min="1" max="1" width="46.7109375" style="116" customWidth="1"/>
    <col min="2" max="2" width="12.7109375" style="148" customWidth="1"/>
    <col min="3" max="3" width="9" style="128" bestFit="1" customWidth="1"/>
    <col min="4" max="4" width="11.85546875" style="128" customWidth="1"/>
    <col min="5" max="5" width="21.140625" style="128" customWidth="1"/>
    <col min="6" max="6" width="11.28515625" style="128" customWidth="1"/>
    <col min="7" max="7" width="19.7109375" style="181" customWidth="1"/>
  </cols>
  <sheetData>
    <row r="1" spans="1:8" x14ac:dyDescent="0.25">
      <c r="F1" s="266" t="s">
        <v>351</v>
      </c>
      <c r="G1" s="266"/>
    </row>
    <row r="2" spans="1:8" ht="169.5" customHeight="1" x14ac:dyDescent="0.25">
      <c r="F2" s="267" t="s">
        <v>435</v>
      </c>
      <c r="G2" s="267"/>
    </row>
    <row r="4" spans="1:8" ht="86.45" customHeight="1" x14ac:dyDescent="0.25">
      <c r="A4" s="268" t="s">
        <v>436</v>
      </c>
      <c r="B4" s="268"/>
      <c r="C4" s="268"/>
      <c r="D4" s="268"/>
      <c r="E4" s="268"/>
      <c r="F4" s="268"/>
      <c r="G4" s="268"/>
      <c r="H4" s="146"/>
    </row>
    <row r="5" spans="1:8" ht="15.75" x14ac:dyDescent="0.25">
      <c r="A5" s="108"/>
      <c r="B5" s="149"/>
      <c r="C5" s="84"/>
      <c r="D5" s="84"/>
      <c r="E5" s="84"/>
      <c r="F5" s="84"/>
      <c r="G5" s="129" t="s">
        <v>109</v>
      </c>
    </row>
    <row r="6" spans="1:8" ht="30" x14ac:dyDescent="0.25">
      <c r="A6" s="118" t="s">
        <v>157</v>
      </c>
      <c r="B6" s="147" t="s">
        <v>314</v>
      </c>
      <c r="C6" s="103" t="s">
        <v>158</v>
      </c>
      <c r="D6" s="103" t="s">
        <v>159</v>
      </c>
      <c r="E6" s="103" t="s">
        <v>160</v>
      </c>
      <c r="F6" s="103" t="s">
        <v>161</v>
      </c>
      <c r="G6" s="104" t="s">
        <v>273</v>
      </c>
    </row>
    <row r="7" spans="1:8" ht="24" customHeight="1" x14ac:dyDescent="0.25">
      <c r="A7" s="85" t="s">
        <v>162</v>
      </c>
      <c r="B7" s="105" t="s">
        <v>163</v>
      </c>
      <c r="C7" s="105" t="s">
        <v>163</v>
      </c>
      <c r="D7" s="105" t="s">
        <v>163</v>
      </c>
      <c r="E7" s="105" t="s">
        <v>163</v>
      </c>
      <c r="F7" s="105" t="s">
        <v>163</v>
      </c>
      <c r="G7" s="106">
        <f>G8+G44+G53+G56+G76+G119</f>
        <v>3327.3999999999996</v>
      </c>
    </row>
    <row r="8" spans="1:8" ht="18.600000000000001" customHeight="1" x14ac:dyDescent="0.25">
      <c r="A8" s="85" t="s">
        <v>291</v>
      </c>
      <c r="B8" s="105">
        <v>526</v>
      </c>
      <c r="C8" s="86" t="s">
        <v>164</v>
      </c>
      <c r="D8" s="86" t="s">
        <v>165</v>
      </c>
      <c r="E8" s="86" t="s">
        <v>166</v>
      </c>
      <c r="F8" s="86" t="s">
        <v>167</v>
      </c>
      <c r="G8" s="254">
        <f>G9+G15+G27+G31</f>
        <v>2204.1999999999998</v>
      </c>
    </row>
    <row r="9" spans="1:8" ht="49.9" customHeight="1" x14ac:dyDescent="0.25">
      <c r="A9" s="119" t="s">
        <v>168</v>
      </c>
      <c r="B9" s="150">
        <v>526</v>
      </c>
      <c r="C9" s="109" t="s">
        <v>164</v>
      </c>
      <c r="D9" s="109" t="s">
        <v>169</v>
      </c>
      <c r="E9" s="109" t="s">
        <v>166</v>
      </c>
      <c r="F9" s="109" t="s">
        <v>167</v>
      </c>
      <c r="G9" s="110">
        <f>G10</f>
        <v>775.7</v>
      </c>
    </row>
    <row r="10" spans="1:8" ht="31.9" customHeight="1" x14ac:dyDescent="0.25">
      <c r="A10" s="120" t="s">
        <v>170</v>
      </c>
      <c r="B10" s="150">
        <v>526</v>
      </c>
      <c r="C10" s="89" t="s">
        <v>164</v>
      </c>
      <c r="D10" s="89" t="s">
        <v>169</v>
      </c>
      <c r="E10" s="90" t="s">
        <v>171</v>
      </c>
      <c r="F10" s="89" t="s">
        <v>167</v>
      </c>
      <c r="G10" s="92">
        <f>G11</f>
        <v>775.7</v>
      </c>
    </row>
    <row r="11" spans="1:8" ht="22.9" customHeight="1" x14ac:dyDescent="0.25">
      <c r="A11" s="120" t="s">
        <v>274</v>
      </c>
      <c r="B11" s="150">
        <v>526</v>
      </c>
      <c r="C11" s="89" t="s">
        <v>164</v>
      </c>
      <c r="D11" s="89" t="s">
        <v>169</v>
      </c>
      <c r="E11" s="90" t="s">
        <v>172</v>
      </c>
      <c r="F11" s="89" t="s">
        <v>167</v>
      </c>
      <c r="G11" s="92">
        <f>G12</f>
        <v>775.7</v>
      </c>
    </row>
    <row r="12" spans="1:8" ht="36.6" customHeight="1" x14ac:dyDescent="0.25">
      <c r="A12" s="120" t="s">
        <v>173</v>
      </c>
      <c r="B12" s="150">
        <v>526</v>
      </c>
      <c r="C12" s="89" t="s">
        <v>164</v>
      </c>
      <c r="D12" s="89" t="s">
        <v>169</v>
      </c>
      <c r="E12" s="90" t="s">
        <v>174</v>
      </c>
      <c r="F12" s="89" t="s">
        <v>167</v>
      </c>
      <c r="G12" s="92">
        <f>G13</f>
        <v>775.7</v>
      </c>
    </row>
    <row r="13" spans="1:8" ht="112.15" customHeight="1" x14ac:dyDescent="0.25">
      <c r="A13" s="121" t="s">
        <v>294</v>
      </c>
      <c r="B13" s="150">
        <v>526</v>
      </c>
      <c r="C13" s="89" t="s">
        <v>164</v>
      </c>
      <c r="D13" s="89" t="s">
        <v>169</v>
      </c>
      <c r="E13" s="90" t="s">
        <v>174</v>
      </c>
      <c r="F13" s="89" t="s">
        <v>293</v>
      </c>
      <c r="G13" s="92">
        <f>G14</f>
        <v>775.7</v>
      </c>
    </row>
    <row r="14" spans="1:8" ht="48.6" customHeight="1" x14ac:dyDescent="0.25">
      <c r="A14" s="120" t="s">
        <v>175</v>
      </c>
      <c r="B14" s="150">
        <v>526</v>
      </c>
      <c r="C14" s="89" t="s">
        <v>164</v>
      </c>
      <c r="D14" s="89" t="s">
        <v>169</v>
      </c>
      <c r="E14" s="90" t="s">
        <v>174</v>
      </c>
      <c r="F14" s="89" t="s">
        <v>176</v>
      </c>
      <c r="G14" s="92">
        <v>775.7</v>
      </c>
    </row>
    <row r="15" spans="1:8" ht="76.900000000000006" customHeight="1" x14ac:dyDescent="0.25">
      <c r="A15" s="119" t="s">
        <v>292</v>
      </c>
      <c r="B15" s="150">
        <v>526</v>
      </c>
      <c r="C15" s="109" t="s">
        <v>164</v>
      </c>
      <c r="D15" s="109" t="s">
        <v>177</v>
      </c>
      <c r="E15" s="130" t="s">
        <v>166</v>
      </c>
      <c r="F15" s="109" t="s">
        <v>167</v>
      </c>
      <c r="G15" s="252">
        <f>G16</f>
        <v>1418.5</v>
      </c>
    </row>
    <row r="16" spans="1:8" ht="33.6" customHeight="1" x14ac:dyDescent="0.25">
      <c r="A16" s="120" t="s">
        <v>276</v>
      </c>
      <c r="B16" s="150">
        <v>526</v>
      </c>
      <c r="C16" s="89" t="s">
        <v>164</v>
      </c>
      <c r="D16" s="89" t="s">
        <v>177</v>
      </c>
      <c r="E16" s="90" t="s">
        <v>171</v>
      </c>
      <c r="F16" s="89" t="s">
        <v>167</v>
      </c>
      <c r="G16" s="253">
        <f>G17</f>
        <v>1418.5</v>
      </c>
    </row>
    <row r="17" spans="1:7" ht="19.899999999999999" customHeight="1" x14ac:dyDescent="0.25">
      <c r="A17" s="120" t="s">
        <v>278</v>
      </c>
      <c r="B17" s="150">
        <v>526</v>
      </c>
      <c r="C17" s="89" t="s">
        <v>164</v>
      </c>
      <c r="D17" s="89" t="s">
        <v>177</v>
      </c>
      <c r="E17" s="90" t="s">
        <v>178</v>
      </c>
      <c r="F17" s="89" t="s">
        <v>167</v>
      </c>
      <c r="G17" s="253">
        <f>G18+G21</f>
        <v>1418.5</v>
      </c>
    </row>
    <row r="18" spans="1:7" ht="48.6" customHeight="1" x14ac:dyDescent="0.25">
      <c r="A18" s="120" t="s">
        <v>277</v>
      </c>
      <c r="B18" s="150">
        <v>526</v>
      </c>
      <c r="C18" s="89" t="s">
        <v>164</v>
      </c>
      <c r="D18" s="89" t="s">
        <v>177</v>
      </c>
      <c r="E18" s="90" t="s">
        <v>179</v>
      </c>
      <c r="F18" s="89" t="s">
        <v>167</v>
      </c>
      <c r="G18" s="92">
        <f>G19</f>
        <v>1083.7</v>
      </c>
    </row>
    <row r="19" spans="1:7" ht="78" customHeight="1" x14ac:dyDescent="0.25">
      <c r="A19" s="121" t="s">
        <v>294</v>
      </c>
      <c r="B19" s="150">
        <v>526</v>
      </c>
      <c r="C19" s="89" t="s">
        <v>164</v>
      </c>
      <c r="D19" s="89" t="s">
        <v>177</v>
      </c>
      <c r="E19" s="90" t="s">
        <v>179</v>
      </c>
      <c r="F19" s="89" t="s">
        <v>293</v>
      </c>
      <c r="G19" s="92">
        <f>G20</f>
        <v>1083.7</v>
      </c>
    </row>
    <row r="20" spans="1:7" ht="45" customHeight="1" x14ac:dyDescent="0.25">
      <c r="A20" s="120" t="s">
        <v>175</v>
      </c>
      <c r="B20" s="150">
        <v>526</v>
      </c>
      <c r="C20" s="89" t="s">
        <v>164</v>
      </c>
      <c r="D20" s="89" t="s">
        <v>177</v>
      </c>
      <c r="E20" s="90" t="s">
        <v>179</v>
      </c>
      <c r="F20" s="89" t="s">
        <v>176</v>
      </c>
      <c r="G20" s="92">
        <v>1083.7</v>
      </c>
    </row>
    <row r="21" spans="1:7" ht="37.15" customHeight="1" x14ac:dyDescent="0.25">
      <c r="A21" s="96" t="s">
        <v>181</v>
      </c>
      <c r="B21" s="150">
        <v>526</v>
      </c>
      <c r="C21" s="89" t="s">
        <v>164</v>
      </c>
      <c r="D21" s="89" t="s">
        <v>177</v>
      </c>
      <c r="E21" s="90" t="s">
        <v>180</v>
      </c>
      <c r="F21" s="93" t="s">
        <v>167</v>
      </c>
      <c r="G21" s="92">
        <f>G22+G25</f>
        <v>334.8</v>
      </c>
    </row>
    <row r="22" spans="1:7" ht="54" customHeight="1" x14ac:dyDescent="0.25">
      <c r="A22" s="122" t="s">
        <v>297</v>
      </c>
      <c r="B22" s="150">
        <v>526</v>
      </c>
      <c r="C22" s="89" t="s">
        <v>164</v>
      </c>
      <c r="D22" s="89" t="s">
        <v>177</v>
      </c>
      <c r="E22" s="90" t="s">
        <v>180</v>
      </c>
      <c r="F22" s="93" t="s">
        <v>295</v>
      </c>
      <c r="G22" s="92">
        <f>G23+G24</f>
        <v>324.8</v>
      </c>
    </row>
    <row r="23" spans="1:7" ht="31.15" customHeight="1" x14ac:dyDescent="0.25">
      <c r="A23" s="122" t="s">
        <v>298</v>
      </c>
      <c r="B23" s="150">
        <v>526</v>
      </c>
      <c r="C23" s="89" t="s">
        <v>164</v>
      </c>
      <c r="D23" s="89" t="s">
        <v>177</v>
      </c>
      <c r="E23" s="90" t="s">
        <v>180</v>
      </c>
      <c r="F23" s="93" t="s">
        <v>296</v>
      </c>
      <c r="G23" s="253">
        <v>212.1</v>
      </c>
    </row>
    <row r="24" spans="1:7" ht="31.15" customHeight="1" x14ac:dyDescent="0.25">
      <c r="A24" s="122" t="s">
        <v>298</v>
      </c>
      <c r="B24" s="150"/>
      <c r="C24" s="89" t="s">
        <v>164</v>
      </c>
      <c r="D24" s="89" t="s">
        <v>177</v>
      </c>
      <c r="E24" s="90" t="s">
        <v>180</v>
      </c>
      <c r="F24" s="93" t="s">
        <v>425</v>
      </c>
      <c r="G24" s="253">
        <v>112.7</v>
      </c>
    </row>
    <row r="25" spans="1:7" ht="22.9" customHeight="1" x14ac:dyDescent="0.25">
      <c r="A25" s="122" t="s">
        <v>264</v>
      </c>
      <c r="B25" s="150">
        <v>526</v>
      </c>
      <c r="C25" s="89" t="s">
        <v>164</v>
      </c>
      <c r="D25" s="89" t="s">
        <v>177</v>
      </c>
      <c r="E25" s="90" t="s">
        <v>180</v>
      </c>
      <c r="F25" s="93" t="s">
        <v>299</v>
      </c>
      <c r="G25" s="92">
        <f>G26</f>
        <v>10</v>
      </c>
    </row>
    <row r="26" spans="1:7" ht="31.5" customHeight="1" x14ac:dyDescent="0.25">
      <c r="A26" s="122" t="s">
        <v>301</v>
      </c>
      <c r="B26" s="150">
        <v>526</v>
      </c>
      <c r="C26" s="89" t="s">
        <v>164</v>
      </c>
      <c r="D26" s="89" t="s">
        <v>177</v>
      </c>
      <c r="E26" s="90" t="s">
        <v>180</v>
      </c>
      <c r="F26" s="93" t="s">
        <v>300</v>
      </c>
      <c r="G26" s="92">
        <v>10</v>
      </c>
    </row>
    <row r="27" spans="1:7" ht="39" customHeight="1" x14ac:dyDescent="0.25">
      <c r="A27" s="123" t="s">
        <v>182</v>
      </c>
      <c r="B27" s="150">
        <v>526</v>
      </c>
      <c r="C27" s="109" t="s">
        <v>164</v>
      </c>
      <c r="D27" s="109" t="s">
        <v>183</v>
      </c>
      <c r="E27" s="131" t="s">
        <v>166</v>
      </c>
      <c r="F27" s="109" t="s">
        <v>167</v>
      </c>
      <c r="G27" s="132">
        <f>G28</f>
        <v>0</v>
      </c>
    </row>
    <row r="28" spans="1:7" ht="45.75" customHeight="1" x14ac:dyDescent="0.25">
      <c r="A28" s="96" t="s">
        <v>185</v>
      </c>
      <c r="B28" s="150">
        <v>526</v>
      </c>
      <c r="C28" s="89" t="s">
        <v>164</v>
      </c>
      <c r="D28" s="89" t="s">
        <v>183</v>
      </c>
      <c r="E28" s="91" t="s">
        <v>186</v>
      </c>
      <c r="F28" s="89" t="s">
        <v>167</v>
      </c>
      <c r="G28" s="92">
        <f>G29</f>
        <v>0</v>
      </c>
    </row>
    <row r="29" spans="1:7" ht="82.5" customHeight="1" x14ac:dyDescent="0.25">
      <c r="A29" s="122" t="s">
        <v>297</v>
      </c>
      <c r="B29" s="150">
        <v>526</v>
      </c>
      <c r="C29" s="89" t="s">
        <v>164</v>
      </c>
      <c r="D29" s="89" t="s">
        <v>183</v>
      </c>
      <c r="E29" s="91" t="s">
        <v>186</v>
      </c>
      <c r="F29" s="89" t="s">
        <v>295</v>
      </c>
      <c r="G29" s="92">
        <f>G30</f>
        <v>0</v>
      </c>
    </row>
    <row r="30" spans="1:7" ht="81.75" customHeight="1" x14ac:dyDescent="0.25">
      <c r="A30" s="122" t="s">
        <v>298</v>
      </c>
      <c r="B30" s="150">
        <v>526</v>
      </c>
      <c r="C30" s="89" t="s">
        <v>164</v>
      </c>
      <c r="D30" s="89" t="s">
        <v>183</v>
      </c>
      <c r="E30" s="91" t="s">
        <v>186</v>
      </c>
      <c r="F30" s="91">
        <v>240</v>
      </c>
      <c r="G30" s="92"/>
    </row>
    <row r="31" spans="1:7" ht="91.5" customHeight="1" x14ac:dyDescent="0.25">
      <c r="A31" s="114" t="s">
        <v>417</v>
      </c>
      <c r="B31" s="150">
        <v>526</v>
      </c>
      <c r="C31" s="109" t="s">
        <v>164</v>
      </c>
      <c r="D31" s="109" t="s">
        <v>187</v>
      </c>
      <c r="E31" s="131" t="s">
        <v>166</v>
      </c>
      <c r="F31" s="109" t="s">
        <v>167</v>
      </c>
      <c r="G31" s="251">
        <f>G32</f>
        <v>10</v>
      </c>
    </row>
    <row r="32" spans="1:7" ht="94.5" customHeight="1" x14ac:dyDescent="0.25">
      <c r="A32" s="114" t="s">
        <v>417</v>
      </c>
      <c r="B32" s="150">
        <v>526</v>
      </c>
      <c r="C32" s="89" t="s">
        <v>164</v>
      </c>
      <c r="D32" s="89" t="s">
        <v>187</v>
      </c>
      <c r="E32" s="97" t="s">
        <v>188</v>
      </c>
      <c r="F32" s="89" t="s">
        <v>189</v>
      </c>
      <c r="G32" s="250">
        <f>G33</f>
        <v>10</v>
      </c>
    </row>
    <row r="33" spans="1:7" ht="132" customHeight="1" x14ac:dyDescent="0.25">
      <c r="A33" s="96" t="s">
        <v>416</v>
      </c>
      <c r="B33" s="150">
        <v>526</v>
      </c>
      <c r="C33" s="89" t="s">
        <v>164</v>
      </c>
      <c r="D33" s="89" t="s">
        <v>187</v>
      </c>
      <c r="E33" s="97" t="s">
        <v>190</v>
      </c>
      <c r="F33" s="89" t="s">
        <v>189</v>
      </c>
      <c r="G33" s="250">
        <f>G34</f>
        <v>10</v>
      </c>
    </row>
    <row r="34" spans="1:7" ht="47.25" x14ac:dyDescent="0.25">
      <c r="A34" s="99" t="s">
        <v>191</v>
      </c>
      <c r="B34" s="150">
        <v>526</v>
      </c>
      <c r="C34" s="89" t="s">
        <v>164</v>
      </c>
      <c r="D34" s="89" t="s">
        <v>187</v>
      </c>
      <c r="E34" s="91" t="s">
        <v>192</v>
      </c>
      <c r="F34" s="89" t="s">
        <v>167</v>
      </c>
      <c r="G34" s="250">
        <f>G35</f>
        <v>10</v>
      </c>
    </row>
    <row r="35" spans="1:7" ht="60.6" customHeight="1" x14ac:dyDescent="0.25">
      <c r="A35" s="99" t="s">
        <v>280</v>
      </c>
      <c r="B35" s="150">
        <v>526</v>
      </c>
      <c r="C35" s="89" t="s">
        <v>164</v>
      </c>
      <c r="D35" s="89" t="s">
        <v>187</v>
      </c>
      <c r="E35" s="91" t="s">
        <v>193</v>
      </c>
      <c r="F35" s="89" t="s">
        <v>167</v>
      </c>
      <c r="G35" s="250">
        <f>G36</f>
        <v>10</v>
      </c>
    </row>
    <row r="36" spans="1:7" ht="60.6" customHeight="1" x14ac:dyDescent="0.25">
      <c r="A36" s="99" t="s">
        <v>208</v>
      </c>
      <c r="B36" s="150">
        <v>526</v>
      </c>
      <c r="C36" s="89" t="s">
        <v>164</v>
      </c>
      <c r="D36" s="89" t="s">
        <v>187</v>
      </c>
      <c r="E36" s="91" t="s">
        <v>193</v>
      </c>
      <c r="F36" s="89" t="s">
        <v>194</v>
      </c>
      <c r="G36" s="250">
        <v>10</v>
      </c>
    </row>
    <row r="37" spans="1:7" ht="29.25" hidden="1" customHeight="1" x14ac:dyDescent="0.25">
      <c r="A37" s="85" t="s">
        <v>367</v>
      </c>
      <c r="B37" s="105">
        <v>526</v>
      </c>
      <c r="C37" s="86" t="s">
        <v>164</v>
      </c>
      <c r="D37" s="86" t="s">
        <v>187</v>
      </c>
      <c r="E37" s="94" t="s">
        <v>166</v>
      </c>
      <c r="F37" s="86" t="s">
        <v>167</v>
      </c>
      <c r="G37" s="87">
        <f>G38</f>
        <v>0</v>
      </c>
    </row>
    <row r="38" spans="1:7" ht="84" hidden="1" customHeight="1" x14ac:dyDescent="0.25">
      <c r="A38" s="99" t="s">
        <v>369</v>
      </c>
      <c r="B38" s="150">
        <v>526</v>
      </c>
      <c r="C38" s="89" t="s">
        <v>164</v>
      </c>
      <c r="D38" s="89" t="s">
        <v>187</v>
      </c>
      <c r="E38" s="91" t="s">
        <v>188</v>
      </c>
      <c r="F38" s="89" t="s">
        <v>167</v>
      </c>
      <c r="G38" s="98">
        <f>G39</f>
        <v>0</v>
      </c>
    </row>
    <row r="39" spans="1:7" ht="82.5" hidden="1" customHeight="1" x14ac:dyDescent="0.25">
      <c r="A39" s="99" t="s">
        <v>370</v>
      </c>
      <c r="B39" s="150">
        <v>526</v>
      </c>
      <c r="C39" s="89" t="s">
        <v>164</v>
      </c>
      <c r="D39" s="89" t="s">
        <v>187</v>
      </c>
      <c r="E39" s="91" t="s">
        <v>371</v>
      </c>
      <c r="F39" s="89" t="s">
        <v>167</v>
      </c>
      <c r="G39" s="98">
        <f>G40</f>
        <v>0</v>
      </c>
    </row>
    <row r="40" spans="1:7" ht="60" hidden="1" customHeight="1" x14ac:dyDescent="0.25">
      <c r="A40" s="99" t="s">
        <v>368</v>
      </c>
      <c r="B40" s="150">
        <v>526</v>
      </c>
      <c r="C40" s="89" t="s">
        <v>164</v>
      </c>
      <c r="D40" s="89" t="s">
        <v>187</v>
      </c>
      <c r="E40" s="91" t="s">
        <v>372</v>
      </c>
      <c r="F40" s="89" t="s">
        <v>167</v>
      </c>
      <c r="G40" s="98">
        <f>G41</f>
        <v>0</v>
      </c>
    </row>
    <row r="41" spans="1:7" ht="138" hidden="1" customHeight="1" x14ac:dyDescent="0.25">
      <c r="A41" s="99" t="s">
        <v>374</v>
      </c>
      <c r="B41" s="150">
        <v>526</v>
      </c>
      <c r="C41" s="89" t="s">
        <v>164</v>
      </c>
      <c r="D41" s="89" t="s">
        <v>187</v>
      </c>
      <c r="E41" s="91" t="s">
        <v>373</v>
      </c>
      <c r="F41" s="89" t="s">
        <v>167</v>
      </c>
      <c r="G41" s="98">
        <f>G43</f>
        <v>0</v>
      </c>
    </row>
    <row r="42" spans="1:7" ht="55.5" hidden="1" customHeight="1" x14ac:dyDescent="0.25">
      <c r="A42" s="99" t="s">
        <v>297</v>
      </c>
      <c r="B42" s="150">
        <v>526</v>
      </c>
      <c r="C42" s="89" t="s">
        <v>164</v>
      </c>
      <c r="D42" s="89" t="s">
        <v>187</v>
      </c>
      <c r="E42" s="91" t="s">
        <v>373</v>
      </c>
      <c r="F42" s="89" t="s">
        <v>295</v>
      </c>
      <c r="G42" s="98">
        <f>G43</f>
        <v>0</v>
      </c>
    </row>
    <row r="43" spans="1:7" ht="60" hidden="1" customHeight="1" x14ac:dyDescent="0.25">
      <c r="A43" s="99" t="s">
        <v>298</v>
      </c>
      <c r="B43" s="150">
        <v>526</v>
      </c>
      <c r="C43" s="89" t="s">
        <v>164</v>
      </c>
      <c r="D43" s="89" t="s">
        <v>187</v>
      </c>
      <c r="E43" s="91" t="s">
        <v>373</v>
      </c>
      <c r="F43" s="89" t="s">
        <v>296</v>
      </c>
      <c r="G43" s="98"/>
    </row>
    <row r="44" spans="1:7" ht="18" customHeight="1" x14ac:dyDescent="0.25">
      <c r="A44" s="124" t="s">
        <v>281</v>
      </c>
      <c r="B44" s="105">
        <v>526</v>
      </c>
      <c r="C44" s="86" t="s">
        <v>169</v>
      </c>
      <c r="D44" s="86" t="s">
        <v>165</v>
      </c>
      <c r="E44" s="94" t="s">
        <v>195</v>
      </c>
      <c r="F44" s="100" t="s">
        <v>167</v>
      </c>
      <c r="G44" s="101">
        <f>G45</f>
        <v>138.70000000000002</v>
      </c>
    </row>
    <row r="45" spans="1:7" ht="37.15" customHeight="1" x14ac:dyDescent="0.25">
      <c r="A45" s="125" t="s">
        <v>282</v>
      </c>
      <c r="B45" s="150">
        <v>526</v>
      </c>
      <c r="C45" s="109" t="s">
        <v>169</v>
      </c>
      <c r="D45" s="109" t="s">
        <v>196</v>
      </c>
      <c r="E45" s="131" t="s">
        <v>166</v>
      </c>
      <c r="F45" s="134" t="s">
        <v>167</v>
      </c>
      <c r="G45" s="132">
        <f>G46</f>
        <v>138.70000000000002</v>
      </c>
    </row>
    <row r="46" spans="1:7" ht="19.149999999999999" customHeight="1" x14ac:dyDescent="0.25">
      <c r="A46" s="120" t="s">
        <v>261</v>
      </c>
      <c r="B46" s="150">
        <v>526</v>
      </c>
      <c r="C46" s="89" t="s">
        <v>169</v>
      </c>
      <c r="D46" s="89" t="s">
        <v>196</v>
      </c>
      <c r="E46" s="91" t="s">
        <v>197</v>
      </c>
      <c r="F46" s="93" t="s">
        <v>167</v>
      </c>
      <c r="G46" s="92">
        <f>G47</f>
        <v>138.70000000000002</v>
      </c>
    </row>
    <row r="47" spans="1:7" ht="33" customHeight="1" x14ac:dyDescent="0.25">
      <c r="A47" s="120" t="s">
        <v>283</v>
      </c>
      <c r="B47" s="150">
        <v>526</v>
      </c>
      <c r="C47" s="89" t="s">
        <v>169</v>
      </c>
      <c r="D47" s="89" t="s">
        <v>196</v>
      </c>
      <c r="E47" s="91" t="s">
        <v>198</v>
      </c>
      <c r="F47" s="93" t="s">
        <v>167</v>
      </c>
      <c r="G47" s="92">
        <f>G48</f>
        <v>138.70000000000002</v>
      </c>
    </row>
    <row r="48" spans="1:7" ht="48.6" customHeight="1" x14ac:dyDescent="0.25">
      <c r="A48" s="120" t="s">
        <v>284</v>
      </c>
      <c r="B48" s="150">
        <v>526</v>
      </c>
      <c r="C48" s="89" t="s">
        <v>169</v>
      </c>
      <c r="D48" s="89" t="s">
        <v>196</v>
      </c>
      <c r="E48" s="91" t="s">
        <v>199</v>
      </c>
      <c r="F48" s="93" t="s">
        <v>167</v>
      </c>
      <c r="G48" s="92">
        <f>G49+G51</f>
        <v>138.70000000000002</v>
      </c>
    </row>
    <row r="49" spans="1:7" ht="118.15" customHeight="1" x14ac:dyDescent="0.25">
      <c r="A49" s="121" t="s">
        <v>294</v>
      </c>
      <c r="B49" s="150">
        <v>526</v>
      </c>
      <c r="C49" s="89" t="s">
        <v>169</v>
      </c>
      <c r="D49" s="89" t="s">
        <v>196</v>
      </c>
      <c r="E49" s="91" t="s">
        <v>199</v>
      </c>
      <c r="F49" s="93" t="s">
        <v>293</v>
      </c>
      <c r="G49" s="92">
        <f>G50</f>
        <v>122.9</v>
      </c>
    </row>
    <row r="50" spans="1:7" ht="44.45" customHeight="1" x14ac:dyDescent="0.25">
      <c r="A50" s="120" t="s">
        <v>175</v>
      </c>
      <c r="B50" s="150">
        <v>526</v>
      </c>
      <c r="C50" s="89" t="s">
        <v>169</v>
      </c>
      <c r="D50" s="89" t="s">
        <v>196</v>
      </c>
      <c r="E50" s="91" t="s">
        <v>199</v>
      </c>
      <c r="F50" s="93" t="s">
        <v>176</v>
      </c>
      <c r="G50" s="92">
        <v>122.9</v>
      </c>
    </row>
    <row r="51" spans="1:7" ht="43.9" customHeight="1" x14ac:dyDescent="0.25">
      <c r="A51" s="122" t="s">
        <v>297</v>
      </c>
      <c r="B51" s="150">
        <v>526</v>
      </c>
      <c r="C51" s="89" t="s">
        <v>169</v>
      </c>
      <c r="D51" s="89" t="s">
        <v>196</v>
      </c>
      <c r="E51" s="91" t="s">
        <v>199</v>
      </c>
      <c r="F51" s="91">
        <v>200</v>
      </c>
      <c r="G51" s="92">
        <f>G52</f>
        <v>15.8</v>
      </c>
    </row>
    <row r="52" spans="1:7" ht="29.45" customHeight="1" x14ac:dyDescent="0.25">
      <c r="A52" s="122" t="s">
        <v>298</v>
      </c>
      <c r="B52" s="150">
        <v>526</v>
      </c>
      <c r="C52" s="89" t="s">
        <v>169</v>
      </c>
      <c r="D52" s="89" t="s">
        <v>196</v>
      </c>
      <c r="E52" s="91" t="s">
        <v>199</v>
      </c>
      <c r="F52" s="91">
        <v>240</v>
      </c>
      <c r="G52" s="92">
        <v>15.8</v>
      </c>
    </row>
    <row r="53" spans="1:7" ht="38.25" customHeight="1" x14ac:dyDescent="0.25">
      <c r="A53" s="242" t="s">
        <v>396</v>
      </c>
      <c r="B53" s="105">
        <v>526</v>
      </c>
      <c r="C53" s="86" t="s">
        <v>196</v>
      </c>
      <c r="D53" s="86" t="s">
        <v>201</v>
      </c>
      <c r="E53" s="94" t="s">
        <v>184</v>
      </c>
      <c r="F53" s="100" t="s">
        <v>167</v>
      </c>
      <c r="G53" s="101">
        <f>G54</f>
        <v>10</v>
      </c>
    </row>
    <row r="54" spans="1:7" ht="72" customHeight="1" x14ac:dyDescent="0.25">
      <c r="A54" s="122" t="s">
        <v>397</v>
      </c>
      <c r="B54" s="150">
        <v>526</v>
      </c>
      <c r="C54" s="89" t="s">
        <v>196</v>
      </c>
      <c r="D54" s="89" t="s">
        <v>201</v>
      </c>
      <c r="E54" s="91" t="s">
        <v>398</v>
      </c>
      <c r="F54" s="91">
        <v>200</v>
      </c>
      <c r="G54" s="92">
        <f>G55</f>
        <v>10</v>
      </c>
    </row>
    <row r="55" spans="1:7" ht="56.25" customHeight="1" x14ac:dyDescent="0.25">
      <c r="A55" s="122" t="s">
        <v>399</v>
      </c>
      <c r="B55" s="150">
        <v>526</v>
      </c>
      <c r="C55" s="89" t="s">
        <v>196</v>
      </c>
      <c r="D55" s="89" t="s">
        <v>201</v>
      </c>
      <c r="E55" s="91" t="s">
        <v>398</v>
      </c>
      <c r="F55" s="91">
        <v>240</v>
      </c>
      <c r="G55" s="92">
        <v>10</v>
      </c>
    </row>
    <row r="56" spans="1:7" ht="22.15" customHeight="1" x14ac:dyDescent="0.25">
      <c r="A56" s="126" t="s">
        <v>320</v>
      </c>
      <c r="B56" s="105">
        <v>526</v>
      </c>
      <c r="C56" s="86" t="s">
        <v>177</v>
      </c>
      <c r="D56" s="86" t="s">
        <v>165</v>
      </c>
      <c r="E56" s="94" t="s">
        <v>166</v>
      </c>
      <c r="F56" s="86" t="s">
        <v>167</v>
      </c>
      <c r="G56" s="87">
        <f>G57+G70</f>
        <v>470</v>
      </c>
    </row>
    <row r="57" spans="1:7" ht="34.5" customHeight="1" x14ac:dyDescent="0.25">
      <c r="A57" s="113" t="s">
        <v>285</v>
      </c>
      <c r="B57" s="150">
        <v>526</v>
      </c>
      <c r="C57" s="109" t="s">
        <v>177</v>
      </c>
      <c r="D57" s="109" t="s">
        <v>201</v>
      </c>
      <c r="E57" s="109" t="s">
        <v>166</v>
      </c>
      <c r="F57" s="109" t="s">
        <v>167</v>
      </c>
      <c r="G57" s="133">
        <f>G58</f>
        <v>400</v>
      </c>
    </row>
    <row r="58" spans="1:7" ht="85.5" customHeight="1" x14ac:dyDescent="0.25">
      <c r="A58" s="99" t="s">
        <v>404</v>
      </c>
      <c r="B58" s="150">
        <v>526</v>
      </c>
      <c r="C58" s="89" t="s">
        <v>177</v>
      </c>
      <c r="D58" s="89" t="s">
        <v>201</v>
      </c>
      <c r="E58" s="89" t="s">
        <v>202</v>
      </c>
      <c r="F58" s="89" t="s">
        <v>167</v>
      </c>
      <c r="G58" s="98">
        <f>G59</f>
        <v>400</v>
      </c>
    </row>
    <row r="59" spans="1:7" ht="63" x14ac:dyDescent="0.25">
      <c r="A59" s="114" t="s">
        <v>304</v>
      </c>
      <c r="B59" s="150">
        <v>526</v>
      </c>
      <c r="C59" s="135" t="s">
        <v>177</v>
      </c>
      <c r="D59" s="135" t="s">
        <v>201</v>
      </c>
      <c r="E59" s="97" t="s">
        <v>203</v>
      </c>
      <c r="F59" s="135" t="s">
        <v>167</v>
      </c>
      <c r="G59" s="102">
        <f>G60</f>
        <v>400</v>
      </c>
    </row>
    <row r="60" spans="1:7" ht="47.45" customHeight="1" x14ac:dyDescent="0.25">
      <c r="A60" s="114" t="s">
        <v>204</v>
      </c>
      <c r="B60" s="150">
        <v>526</v>
      </c>
      <c r="C60" s="135" t="s">
        <v>177</v>
      </c>
      <c r="D60" s="135" t="s">
        <v>201</v>
      </c>
      <c r="E60" s="97" t="s">
        <v>205</v>
      </c>
      <c r="F60" s="135" t="s">
        <v>167</v>
      </c>
      <c r="G60" s="102">
        <f>G61+G64+G67</f>
        <v>400</v>
      </c>
    </row>
    <row r="61" spans="1:7" ht="30" customHeight="1" x14ac:dyDescent="0.25">
      <c r="A61" s="120" t="s">
        <v>206</v>
      </c>
      <c r="B61" s="150">
        <v>526</v>
      </c>
      <c r="C61" s="135" t="s">
        <v>177</v>
      </c>
      <c r="D61" s="135" t="s">
        <v>201</v>
      </c>
      <c r="E61" s="91" t="s">
        <v>207</v>
      </c>
      <c r="F61" s="135" t="s">
        <v>167</v>
      </c>
      <c r="G61" s="92">
        <f>G62</f>
        <v>400</v>
      </c>
    </row>
    <row r="62" spans="1:7" ht="51.6" customHeight="1" x14ac:dyDescent="0.25">
      <c r="A62" s="122" t="s">
        <v>297</v>
      </c>
      <c r="B62" s="150">
        <v>526</v>
      </c>
      <c r="C62" s="135" t="s">
        <v>177</v>
      </c>
      <c r="D62" s="135" t="s">
        <v>201</v>
      </c>
      <c r="E62" s="91" t="s">
        <v>207</v>
      </c>
      <c r="F62" s="135" t="s">
        <v>295</v>
      </c>
      <c r="G62" s="92">
        <f>G63</f>
        <v>400</v>
      </c>
    </row>
    <row r="63" spans="1:7" ht="44.25" customHeight="1" x14ac:dyDescent="0.25">
      <c r="A63" s="122" t="s">
        <v>298</v>
      </c>
      <c r="B63" s="150">
        <v>526</v>
      </c>
      <c r="C63" s="135" t="s">
        <v>177</v>
      </c>
      <c r="D63" s="135" t="s">
        <v>201</v>
      </c>
      <c r="E63" s="91" t="s">
        <v>207</v>
      </c>
      <c r="F63" s="91">
        <v>240</v>
      </c>
      <c r="G63" s="92">
        <v>400</v>
      </c>
    </row>
    <row r="64" spans="1:7" ht="47.25" hidden="1" x14ac:dyDescent="0.25">
      <c r="A64" s="114" t="s">
        <v>209</v>
      </c>
      <c r="B64" s="150">
        <v>526</v>
      </c>
      <c r="C64" s="135" t="s">
        <v>177</v>
      </c>
      <c r="D64" s="135" t="s">
        <v>201</v>
      </c>
      <c r="E64" s="91" t="s">
        <v>210</v>
      </c>
      <c r="F64" s="135" t="s">
        <v>167</v>
      </c>
      <c r="G64" s="92">
        <f>G65</f>
        <v>0</v>
      </c>
    </row>
    <row r="65" spans="1:7" ht="47.25" hidden="1" x14ac:dyDescent="0.25">
      <c r="A65" s="122" t="s">
        <v>297</v>
      </c>
      <c r="B65" s="150">
        <v>526</v>
      </c>
      <c r="C65" s="135" t="s">
        <v>177</v>
      </c>
      <c r="D65" s="135" t="s">
        <v>201</v>
      </c>
      <c r="E65" s="91" t="s">
        <v>210</v>
      </c>
      <c r="F65" s="135" t="s">
        <v>295</v>
      </c>
      <c r="G65" s="92">
        <f>G66</f>
        <v>0</v>
      </c>
    </row>
    <row r="66" spans="1:7" ht="46.5" hidden="1" customHeight="1" x14ac:dyDescent="0.25">
      <c r="A66" s="122" t="s">
        <v>298</v>
      </c>
      <c r="B66" s="150">
        <v>526</v>
      </c>
      <c r="C66" s="135" t="s">
        <v>177</v>
      </c>
      <c r="D66" s="135" t="s">
        <v>201</v>
      </c>
      <c r="E66" s="91" t="s">
        <v>210</v>
      </c>
      <c r="F66" s="91">
        <v>240</v>
      </c>
      <c r="G66" s="92"/>
    </row>
    <row r="67" spans="1:7" ht="0.75" hidden="1" customHeight="1" x14ac:dyDescent="0.25">
      <c r="A67" s="114" t="s">
        <v>306</v>
      </c>
      <c r="B67" s="150">
        <v>526</v>
      </c>
      <c r="C67" s="93" t="s">
        <v>177</v>
      </c>
      <c r="D67" s="93" t="s">
        <v>201</v>
      </c>
      <c r="E67" s="136" t="s">
        <v>305</v>
      </c>
      <c r="F67" s="135" t="s">
        <v>167</v>
      </c>
      <c r="G67" s="92">
        <f>G68</f>
        <v>0</v>
      </c>
    </row>
    <row r="68" spans="1:7" ht="47.25" hidden="1" x14ac:dyDescent="0.25">
      <c r="A68" s="122" t="s">
        <v>297</v>
      </c>
      <c r="B68" s="150">
        <v>526</v>
      </c>
      <c r="C68" s="93" t="s">
        <v>177</v>
      </c>
      <c r="D68" s="93" t="s">
        <v>201</v>
      </c>
      <c r="E68" s="136" t="s">
        <v>305</v>
      </c>
      <c r="F68" s="135" t="s">
        <v>295</v>
      </c>
      <c r="G68" s="92">
        <f>G69</f>
        <v>0</v>
      </c>
    </row>
    <row r="69" spans="1:7" ht="47.25" hidden="1" x14ac:dyDescent="0.25">
      <c r="A69" s="122" t="s">
        <v>298</v>
      </c>
      <c r="B69" s="150">
        <v>526</v>
      </c>
      <c r="C69" s="93" t="s">
        <v>177</v>
      </c>
      <c r="D69" s="93" t="s">
        <v>201</v>
      </c>
      <c r="E69" s="136" t="s">
        <v>305</v>
      </c>
      <c r="F69" s="135" t="s">
        <v>296</v>
      </c>
      <c r="G69" s="92"/>
    </row>
    <row r="70" spans="1:7" ht="32.25" customHeight="1" x14ac:dyDescent="0.25">
      <c r="A70" s="119" t="s">
        <v>211</v>
      </c>
      <c r="B70" s="150">
        <v>526</v>
      </c>
      <c r="C70" s="134" t="s">
        <v>177</v>
      </c>
      <c r="D70" s="134" t="s">
        <v>212</v>
      </c>
      <c r="E70" s="131" t="s">
        <v>166</v>
      </c>
      <c r="F70" s="138" t="s">
        <v>167</v>
      </c>
      <c r="G70" s="132">
        <f>G71</f>
        <v>70</v>
      </c>
    </row>
    <row r="71" spans="1:7" ht="31.5" x14ac:dyDescent="0.25">
      <c r="A71" s="111" t="s">
        <v>307</v>
      </c>
      <c r="B71" s="150">
        <v>526</v>
      </c>
      <c r="C71" s="93" t="s">
        <v>177</v>
      </c>
      <c r="D71" s="93">
        <v>12</v>
      </c>
      <c r="E71" s="91" t="s">
        <v>257</v>
      </c>
      <c r="F71" s="135" t="s">
        <v>167</v>
      </c>
      <c r="G71" s="132">
        <f>G72</f>
        <v>70</v>
      </c>
    </row>
    <row r="72" spans="1:7" ht="15.75" x14ac:dyDescent="0.25">
      <c r="A72" s="111" t="s">
        <v>213</v>
      </c>
      <c r="B72" s="150">
        <v>526</v>
      </c>
      <c r="C72" s="93" t="s">
        <v>177</v>
      </c>
      <c r="D72" s="93">
        <v>12</v>
      </c>
      <c r="E72" s="91" t="s">
        <v>184</v>
      </c>
      <c r="F72" s="135" t="s">
        <v>167</v>
      </c>
      <c r="G72" s="92">
        <f>G73</f>
        <v>70</v>
      </c>
    </row>
    <row r="73" spans="1:7" ht="18" customHeight="1" x14ac:dyDescent="0.25">
      <c r="A73" s="114" t="s">
        <v>214</v>
      </c>
      <c r="B73" s="150">
        <v>526</v>
      </c>
      <c r="C73" s="93" t="s">
        <v>177</v>
      </c>
      <c r="D73" s="93">
        <v>12</v>
      </c>
      <c r="E73" s="136" t="s">
        <v>215</v>
      </c>
      <c r="F73" s="135" t="s">
        <v>167</v>
      </c>
      <c r="G73" s="92">
        <f>G74</f>
        <v>70</v>
      </c>
    </row>
    <row r="74" spans="1:7" ht="48" customHeight="1" x14ac:dyDescent="0.25">
      <c r="A74" s="122" t="s">
        <v>297</v>
      </c>
      <c r="B74" s="150">
        <v>526</v>
      </c>
      <c r="C74" s="93" t="s">
        <v>177</v>
      </c>
      <c r="D74" s="93">
        <v>12</v>
      </c>
      <c r="E74" s="91" t="s">
        <v>216</v>
      </c>
      <c r="F74" s="135" t="s">
        <v>295</v>
      </c>
      <c r="G74" s="92">
        <f>G75</f>
        <v>70</v>
      </c>
    </row>
    <row r="75" spans="1:7" ht="47.25" x14ac:dyDescent="0.25">
      <c r="A75" s="122" t="s">
        <v>298</v>
      </c>
      <c r="B75" s="150">
        <v>526</v>
      </c>
      <c r="C75" s="93" t="s">
        <v>177</v>
      </c>
      <c r="D75" s="93">
        <v>12</v>
      </c>
      <c r="E75" s="91" t="s">
        <v>216</v>
      </c>
      <c r="F75" s="91">
        <v>240</v>
      </c>
      <c r="G75" s="92">
        <v>70</v>
      </c>
    </row>
    <row r="76" spans="1:7" ht="31.5" x14ac:dyDescent="0.25">
      <c r="A76" s="124" t="s">
        <v>286</v>
      </c>
      <c r="B76" s="105">
        <v>526</v>
      </c>
      <c r="C76" s="100" t="s">
        <v>217</v>
      </c>
      <c r="D76" s="100" t="s">
        <v>165</v>
      </c>
      <c r="E76" s="94" t="s">
        <v>166</v>
      </c>
      <c r="F76" s="137" t="s">
        <v>167</v>
      </c>
      <c r="G76" s="255">
        <f>G77</f>
        <v>484.5</v>
      </c>
    </row>
    <row r="77" spans="1:7" s="140" customFormat="1" ht="15.75" x14ac:dyDescent="0.25">
      <c r="A77" s="119" t="s">
        <v>218</v>
      </c>
      <c r="B77" s="150">
        <v>526</v>
      </c>
      <c r="C77" s="138" t="s">
        <v>217</v>
      </c>
      <c r="D77" s="138" t="s">
        <v>169</v>
      </c>
      <c r="E77" s="131" t="s">
        <v>166</v>
      </c>
      <c r="F77" s="138" t="s">
        <v>167</v>
      </c>
      <c r="G77" s="139">
        <f t="shared" ref="G77:G82" si="0">G78</f>
        <v>484.5</v>
      </c>
    </row>
    <row r="78" spans="1:7" ht="78.75" x14ac:dyDescent="0.25">
      <c r="A78" s="99" t="s">
        <v>405</v>
      </c>
      <c r="B78" s="150">
        <v>526</v>
      </c>
      <c r="C78" s="89" t="s">
        <v>217</v>
      </c>
      <c r="D78" s="89" t="s">
        <v>169</v>
      </c>
      <c r="E78" s="89" t="s">
        <v>219</v>
      </c>
      <c r="F78" s="89" t="s">
        <v>167</v>
      </c>
      <c r="G78" s="98">
        <f t="shared" si="0"/>
        <v>484.5</v>
      </c>
    </row>
    <row r="79" spans="1:7" ht="86.25" customHeight="1" x14ac:dyDescent="0.25">
      <c r="A79" s="114" t="s">
        <v>406</v>
      </c>
      <c r="B79" s="150">
        <v>526</v>
      </c>
      <c r="C79" s="135" t="s">
        <v>217</v>
      </c>
      <c r="D79" s="135" t="s">
        <v>169</v>
      </c>
      <c r="E79" s="97" t="s">
        <v>220</v>
      </c>
      <c r="F79" s="135" t="s">
        <v>167</v>
      </c>
      <c r="G79" s="102">
        <f t="shared" si="0"/>
        <v>484.5</v>
      </c>
    </row>
    <row r="80" spans="1:7" ht="97.5" customHeight="1" x14ac:dyDescent="0.25">
      <c r="A80" s="114" t="s">
        <v>221</v>
      </c>
      <c r="B80" s="150">
        <v>526</v>
      </c>
      <c r="C80" s="135" t="s">
        <v>217</v>
      </c>
      <c r="D80" s="135" t="s">
        <v>169</v>
      </c>
      <c r="E80" s="91" t="s">
        <v>222</v>
      </c>
      <c r="F80" s="135" t="s">
        <v>167</v>
      </c>
      <c r="G80" s="92">
        <f t="shared" si="0"/>
        <v>484.5</v>
      </c>
    </row>
    <row r="81" spans="1:7" ht="78.75" x14ac:dyDescent="0.25">
      <c r="A81" s="114" t="s">
        <v>223</v>
      </c>
      <c r="B81" s="150">
        <v>526</v>
      </c>
      <c r="C81" s="135" t="s">
        <v>217</v>
      </c>
      <c r="D81" s="135" t="s">
        <v>169</v>
      </c>
      <c r="E81" s="91" t="s">
        <v>224</v>
      </c>
      <c r="F81" s="135" t="s">
        <v>167</v>
      </c>
      <c r="G81" s="92">
        <f t="shared" si="0"/>
        <v>484.5</v>
      </c>
    </row>
    <row r="82" spans="1:7" ht="47.25" x14ac:dyDescent="0.25">
      <c r="A82" s="122" t="s">
        <v>297</v>
      </c>
      <c r="B82" s="150">
        <v>526</v>
      </c>
      <c r="C82" s="135" t="s">
        <v>217</v>
      </c>
      <c r="D82" s="135" t="s">
        <v>169</v>
      </c>
      <c r="E82" s="91" t="s">
        <v>224</v>
      </c>
      <c r="F82" s="135" t="s">
        <v>295</v>
      </c>
      <c r="G82" s="92">
        <f t="shared" si="0"/>
        <v>484.5</v>
      </c>
    </row>
    <row r="83" spans="1:7" ht="47.25" x14ac:dyDescent="0.25">
      <c r="A83" s="122" t="s">
        <v>298</v>
      </c>
      <c r="B83" s="150">
        <v>526</v>
      </c>
      <c r="C83" s="135" t="s">
        <v>217</v>
      </c>
      <c r="D83" s="135" t="s">
        <v>169</v>
      </c>
      <c r="E83" s="91" t="s">
        <v>224</v>
      </c>
      <c r="F83" s="91">
        <v>240</v>
      </c>
      <c r="G83" s="92">
        <v>484.5</v>
      </c>
    </row>
    <row r="84" spans="1:7" s="140" customFormat="1" ht="15.75" x14ac:dyDescent="0.25">
      <c r="A84" s="119" t="s">
        <v>225</v>
      </c>
      <c r="B84" s="150">
        <v>526</v>
      </c>
      <c r="C84" s="138" t="s">
        <v>217</v>
      </c>
      <c r="D84" s="138" t="s">
        <v>196</v>
      </c>
      <c r="E84" s="141" t="s">
        <v>166</v>
      </c>
      <c r="F84" s="138" t="s">
        <v>167</v>
      </c>
      <c r="G84" s="252">
        <f>G85</f>
        <v>120</v>
      </c>
    </row>
    <row r="85" spans="1:7" ht="78.75" x14ac:dyDescent="0.25">
      <c r="A85" s="96" t="s">
        <v>407</v>
      </c>
      <c r="B85" s="150">
        <v>526</v>
      </c>
      <c r="C85" s="89" t="s">
        <v>217</v>
      </c>
      <c r="D85" s="89" t="s">
        <v>196</v>
      </c>
      <c r="E85" s="89" t="s">
        <v>219</v>
      </c>
      <c r="F85" s="89" t="s">
        <v>167</v>
      </c>
      <c r="G85" s="250">
        <f>G86+G96</f>
        <v>120</v>
      </c>
    </row>
    <row r="86" spans="1:7" ht="66" customHeight="1" x14ac:dyDescent="0.25">
      <c r="A86" s="114" t="s">
        <v>363</v>
      </c>
      <c r="B86" s="150">
        <v>526</v>
      </c>
      <c r="C86" s="135" t="s">
        <v>217</v>
      </c>
      <c r="D86" s="135" t="s">
        <v>196</v>
      </c>
      <c r="E86" s="97" t="s">
        <v>226</v>
      </c>
      <c r="F86" s="135" t="s">
        <v>167</v>
      </c>
      <c r="G86" s="244">
        <f>G87</f>
        <v>90</v>
      </c>
    </row>
    <row r="87" spans="1:7" ht="47.25" x14ac:dyDescent="0.25">
      <c r="A87" s="114" t="s">
        <v>227</v>
      </c>
      <c r="B87" s="150">
        <v>526</v>
      </c>
      <c r="C87" s="135" t="s">
        <v>217</v>
      </c>
      <c r="D87" s="135" t="s">
        <v>196</v>
      </c>
      <c r="E87" s="97" t="s">
        <v>228</v>
      </c>
      <c r="F87" s="135" t="s">
        <v>167</v>
      </c>
      <c r="G87" s="244">
        <f>G88</f>
        <v>90</v>
      </c>
    </row>
    <row r="88" spans="1:7" ht="31.5" x14ac:dyDescent="0.25">
      <c r="A88" s="114" t="s">
        <v>229</v>
      </c>
      <c r="B88" s="150">
        <v>526</v>
      </c>
      <c r="C88" s="135" t="s">
        <v>217</v>
      </c>
      <c r="D88" s="135" t="s">
        <v>196</v>
      </c>
      <c r="E88" s="91" t="s">
        <v>230</v>
      </c>
      <c r="F88" s="135" t="s">
        <v>167</v>
      </c>
      <c r="G88" s="253">
        <f>G89</f>
        <v>90</v>
      </c>
    </row>
    <row r="89" spans="1:7" ht="47.25" x14ac:dyDescent="0.25">
      <c r="A89" s="122" t="s">
        <v>297</v>
      </c>
      <c r="B89" s="150">
        <v>526</v>
      </c>
      <c r="C89" s="135" t="s">
        <v>217</v>
      </c>
      <c r="D89" s="135" t="s">
        <v>196</v>
      </c>
      <c r="E89" s="91" t="s">
        <v>230</v>
      </c>
      <c r="F89" s="135" t="s">
        <v>295</v>
      </c>
      <c r="G89" s="253">
        <f>G90</f>
        <v>90</v>
      </c>
    </row>
    <row r="90" spans="1:7" ht="47.25" x14ac:dyDescent="0.25">
      <c r="A90" s="122" t="s">
        <v>298</v>
      </c>
      <c r="B90" s="150">
        <v>526</v>
      </c>
      <c r="C90" s="135" t="s">
        <v>217</v>
      </c>
      <c r="D90" s="135" t="s">
        <v>196</v>
      </c>
      <c r="E90" s="91" t="s">
        <v>230</v>
      </c>
      <c r="F90" s="91">
        <v>240</v>
      </c>
      <c r="G90" s="253">
        <v>90</v>
      </c>
    </row>
    <row r="91" spans="1:7" ht="47.25" hidden="1" x14ac:dyDescent="0.25">
      <c r="A91" s="114" t="s">
        <v>287</v>
      </c>
      <c r="B91" s="150">
        <v>526</v>
      </c>
      <c r="C91" s="135" t="s">
        <v>217</v>
      </c>
      <c r="D91" s="135" t="s">
        <v>196</v>
      </c>
      <c r="E91" s="97" t="s">
        <v>231</v>
      </c>
      <c r="F91" s="135" t="s">
        <v>167</v>
      </c>
      <c r="G91" s="102"/>
    </row>
    <row r="92" spans="1:7" ht="31.5" hidden="1" x14ac:dyDescent="0.25">
      <c r="A92" s="114" t="s">
        <v>232</v>
      </c>
      <c r="B92" s="150">
        <v>526</v>
      </c>
      <c r="C92" s="135" t="s">
        <v>217</v>
      </c>
      <c r="D92" s="135" t="s">
        <v>196</v>
      </c>
      <c r="E92" s="97" t="s">
        <v>233</v>
      </c>
      <c r="F92" s="135" t="s">
        <v>167</v>
      </c>
      <c r="G92" s="102"/>
    </row>
    <row r="93" spans="1:7" ht="31.5" hidden="1" x14ac:dyDescent="0.25">
      <c r="A93" s="114" t="s">
        <v>234</v>
      </c>
      <c r="B93" s="150">
        <v>526</v>
      </c>
      <c r="C93" s="135" t="s">
        <v>217</v>
      </c>
      <c r="D93" s="135" t="s">
        <v>196</v>
      </c>
      <c r="E93" s="91" t="s">
        <v>235</v>
      </c>
      <c r="F93" s="135" t="s">
        <v>167</v>
      </c>
      <c r="G93" s="92"/>
    </row>
    <row r="94" spans="1:7" ht="63" hidden="1" x14ac:dyDescent="0.25">
      <c r="A94" s="114" t="s">
        <v>208</v>
      </c>
      <c r="B94" s="150">
        <v>526</v>
      </c>
      <c r="C94" s="135" t="s">
        <v>217</v>
      </c>
      <c r="D94" s="135" t="s">
        <v>196</v>
      </c>
      <c r="E94" s="91" t="s">
        <v>235</v>
      </c>
      <c r="F94" s="91">
        <v>244</v>
      </c>
      <c r="G94" s="92"/>
    </row>
    <row r="95" spans="1:7" ht="47.25" x14ac:dyDescent="0.25">
      <c r="A95" s="114" t="s">
        <v>408</v>
      </c>
      <c r="B95" s="150">
        <v>526</v>
      </c>
      <c r="C95" s="135" t="s">
        <v>217</v>
      </c>
      <c r="D95" s="135" t="s">
        <v>196</v>
      </c>
      <c r="E95" s="97" t="s">
        <v>236</v>
      </c>
      <c r="F95" s="135" t="s">
        <v>167</v>
      </c>
      <c r="G95" s="102">
        <f>G96</f>
        <v>30</v>
      </c>
    </row>
    <row r="96" spans="1:7" ht="62.25" customHeight="1" x14ac:dyDescent="0.25">
      <c r="A96" s="114" t="s">
        <v>237</v>
      </c>
      <c r="B96" s="150">
        <v>526</v>
      </c>
      <c r="C96" s="135" t="s">
        <v>217</v>
      </c>
      <c r="D96" s="135" t="s">
        <v>196</v>
      </c>
      <c r="E96" s="97" t="s">
        <v>238</v>
      </c>
      <c r="F96" s="135" t="s">
        <v>167</v>
      </c>
      <c r="G96" s="102">
        <f>G99+G102+G105</f>
        <v>30</v>
      </c>
    </row>
    <row r="97" spans="1:7" ht="31.5" hidden="1" x14ac:dyDescent="0.25">
      <c r="A97" s="114" t="s">
        <v>239</v>
      </c>
      <c r="B97" s="150">
        <v>526</v>
      </c>
      <c r="C97" s="135" t="s">
        <v>217</v>
      </c>
      <c r="D97" s="135" t="s">
        <v>196</v>
      </c>
      <c r="E97" s="97" t="s">
        <v>240</v>
      </c>
      <c r="F97" s="135" t="s">
        <v>167</v>
      </c>
      <c r="G97" s="102"/>
    </row>
    <row r="98" spans="1:7" ht="63" hidden="1" x14ac:dyDescent="0.25">
      <c r="A98" s="114" t="s">
        <v>208</v>
      </c>
      <c r="B98" s="150">
        <v>526</v>
      </c>
      <c r="C98" s="135" t="s">
        <v>217</v>
      </c>
      <c r="D98" s="135" t="s">
        <v>196</v>
      </c>
      <c r="E98" s="97" t="s">
        <v>240</v>
      </c>
      <c r="F98" s="135" t="s">
        <v>194</v>
      </c>
      <c r="G98" s="102"/>
    </row>
    <row r="99" spans="1:7" ht="31.5" hidden="1" x14ac:dyDescent="0.25">
      <c r="A99" s="114" t="s">
        <v>288</v>
      </c>
      <c r="B99" s="150">
        <v>526</v>
      </c>
      <c r="C99" s="135" t="s">
        <v>217</v>
      </c>
      <c r="D99" s="135" t="s">
        <v>196</v>
      </c>
      <c r="E99" s="91" t="s">
        <v>241</v>
      </c>
      <c r="F99" s="135" t="s">
        <v>167</v>
      </c>
      <c r="G99" s="92">
        <f>G100</f>
        <v>0</v>
      </c>
    </row>
    <row r="100" spans="1:7" ht="47.25" hidden="1" x14ac:dyDescent="0.25">
      <c r="A100" s="122" t="s">
        <v>297</v>
      </c>
      <c r="B100" s="150">
        <v>526</v>
      </c>
      <c r="C100" s="135" t="s">
        <v>217</v>
      </c>
      <c r="D100" s="135" t="s">
        <v>196</v>
      </c>
      <c r="E100" s="91" t="s">
        <v>241</v>
      </c>
      <c r="F100" s="135" t="s">
        <v>295</v>
      </c>
      <c r="G100" s="92">
        <f>G101</f>
        <v>0</v>
      </c>
    </row>
    <row r="101" spans="1:7" ht="0.75" hidden="1" customHeight="1" x14ac:dyDescent="0.25">
      <c r="A101" s="122" t="s">
        <v>298</v>
      </c>
      <c r="B101" s="150">
        <v>526</v>
      </c>
      <c r="C101" s="135" t="s">
        <v>217</v>
      </c>
      <c r="D101" s="135" t="s">
        <v>196</v>
      </c>
      <c r="E101" s="91" t="s">
        <v>241</v>
      </c>
      <c r="F101" s="91">
        <v>240</v>
      </c>
      <c r="G101" s="92"/>
    </row>
    <row r="102" spans="1:7" ht="31.5" x14ac:dyDescent="0.25">
      <c r="A102" s="114" t="s">
        <v>242</v>
      </c>
      <c r="B102" s="150">
        <v>526</v>
      </c>
      <c r="C102" s="135" t="s">
        <v>217</v>
      </c>
      <c r="D102" s="135" t="s">
        <v>196</v>
      </c>
      <c r="E102" s="91" t="s">
        <v>243</v>
      </c>
      <c r="F102" s="135" t="s">
        <v>167</v>
      </c>
      <c r="G102" s="92">
        <f>G103</f>
        <v>20</v>
      </c>
    </row>
    <row r="103" spans="1:7" ht="47.25" x14ac:dyDescent="0.25">
      <c r="A103" s="122" t="s">
        <v>297</v>
      </c>
      <c r="B103" s="150">
        <v>526</v>
      </c>
      <c r="C103" s="135" t="s">
        <v>217</v>
      </c>
      <c r="D103" s="135" t="s">
        <v>196</v>
      </c>
      <c r="E103" s="91" t="s">
        <v>243</v>
      </c>
      <c r="F103" s="135" t="s">
        <v>295</v>
      </c>
      <c r="G103" s="92">
        <f>G104</f>
        <v>20</v>
      </c>
    </row>
    <row r="104" spans="1:7" ht="47.25" x14ac:dyDescent="0.25">
      <c r="A104" s="122" t="s">
        <v>298</v>
      </c>
      <c r="B104" s="150">
        <v>526</v>
      </c>
      <c r="C104" s="135" t="s">
        <v>217</v>
      </c>
      <c r="D104" s="135" t="s">
        <v>196</v>
      </c>
      <c r="E104" s="91" t="s">
        <v>243</v>
      </c>
      <c r="F104" s="91">
        <v>240</v>
      </c>
      <c r="G104" s="92">
        <v>20</v>
      </c>
    </row>
    <row r="105" spans="1:7" ht="31.5" x14ac:dyDescent="0.25">
      <c r="A105" s="114" t="s">
        <v>244</v>
      </c>
      <c r="B105" s="150">
        <v>526</v>
      </c>
      <c r="C105" s="135" t="s">
        <v>217</v>
      </c>
      <c r="D105" s="135" t="s">
        <v>196</v>
      </c>
      <c r="E105" s="91" t="s">
        <v>245</v>
      </c>
      <c r="F105" s="135" t="s">
        <v>167</v>
      </c>
      <c r="G105" s="92">
        <f>G106</f>
        <v>10</v>
      </c>
    </row>
    <row r="106" spans="1:7" ht="47.25" x14ac:dyDescent="0.25">
      <c r="A106" s="122" t="s">
        <v>297</v>
      </c>
      <c r="B106" s="150">
        <v>526</v>
      </c>
      <c r="C106" s="135" t="s">
        <v>217</v>
      </c>
      <c r="D106" s="135" t="s">
        <v>196</v>
      </c>
      <c r="E106" s="91" t="s">
        <v>245</v>
      </c>
      <c r="F106" s="135" t="s">
        <v>295</v>
      </c>
      <c r="G106" s="92">
        <f>G107</f>
        <v>10</v>
      </c>
    </row>
    <row r="107" spans="1:7" ht="47.25" x14ac:dyDescent="0.25">
      <c r="A107" s="122" t="s">
        <v>298</v>
      </c>
      <c r="B107" s="150">
        <v>526</v>
      </c>
      <c r="C107" s="135" t="s">
        <v>217</v>
      </c>
      <c r="D107" s="135" t="s">
        <v>196</v>
      </c>
      <c r="E107" s="91" t="s">
        <v>245</v>
      </c>
      <c r="F107" s="91">
        <v>240</v>
      </c>
      <c r="G107" s="92">
        <v>10</v>
      </c>
    </row>
    <row r="108" spans="1:7" ht="15" hidden="1" customHeight="1" x14ac:dyDescent="0.25">
      <c r="A108" s="124" t="s">
        <v>289</v>
      </c>
      <c r="B108" s="105">
        <v>526</v>
      </c>
      <c r="C108" s="100" t="s">
        <v>246</v>
      </c>
      <c r="D108" s="100" t="s">
        <v>165</v>
      </c>
      <c r="E108" s="94" t="s">
        <v>166</v>
      </c>
      <c r="F108" s="100" t="s">
        <v>167</v>
      </c>
      <c r="G108" s="101">
        <f>G109</f>
        <v>0</v>
      </c>
    </row>
    <row r="109" spans="1:7" s="140" customFormat="1" ht="15.75" hidden="1" x14ac:dyDescent="0.25">
      <c r="A109" s="125" t="s">
        <v>308</v>
      </c>
      <c r="B109" s="150">
        <v>526</v>
      </c>
      <c r="C109" s="134" t="s">
        <v>246</v>
      </c>
      <c r="D109" s="134" t="s">
        <v>164</v>
      </c>
      <c r="E109" s="131" t="s">
        <v>166</v>
      </c>
      <c r="F109" s="134" t="s">
        <v>167</v>
      </c>
      <c r="G109" s="132">
        <f>G110</f>
        <v>0</v>
      </c>
    </row>
    <row r="110" spans="1:7" ht="63" hidden="1" x14ac:dyDescent="0.25">
      <c r="A110" s="99" t="s">
        <v>364</v>
      </c>
      <c r="B110" s="150">
        <v>526</v>
      </c>
      <c r="C110" s="89" t="s">
        <v>246</v>
      </c>
      <c r="D110" s="89" t="s">
        <v>164</v>
      </c>
      <c r="E110" s="89" t="s">
        <v>247</v>
      </c>
      <c r="F110" s="89" t="s">
        <v>167</v>
      </c>
      <c r="G110" s="98">
        <f>G111</f>
        <v>0</v>
      </c>
    </row>
    <row r="111" spans="1:7" ht="47.25" hidden="1" x14ac:dyDescent="0.25">
      <c r="A111" s="114" t="s">
        <v>248</v>
      </c>
      <c r="B111" s="150">
        <v>526</v>
      </c>
      <c r="C111" s="135" t="s">
        <v>246</v>
      </c>
      <c r="D111" s="135" t="s">
        <v>164</v>
      </c>
      <c r="E111" s="97" t="s">
        <v>249</v>
      </c>
      <c r="F111" s="135" t="s">
        <v>167</v>
      </c>
      <c r="G111" s="102">
        <f>G112</f>
        <v>0</v>
      </c>
    </row>
    <row r="112" spans="1:7" ht="47.25" hidden="1" x14ac:dyDescent="0.25">
      <c r="A112" s="120" t="s">
        <v>250</v>
      </c>
      <c r="B112" s="150">
        <v>526</v>
      </c>
      <c r="C112" s="135" t="s">
        <v>246</v>
      </c>
      <c r="D112" s="135" t="s">
        <v>164</v>
      </c>
      <c r="E112" s="91" t="s">
        <v>251</v>
      </c>
      <c r="F112" s="93" t="s">
        <v>167</v>
      </c>
      <c r="G112" s="92">
        <f>G113+G116</f>
        <v>0</v>
      </c>
    </row>
    <row r="113" spans="1:7" ht="81.75" hidden="1" customHeight="1" x14ac:dyDescent="0.25">
      <c r="A113" s="120" t="s">
        <v>309</v>
      </c>
      <c r="B113" s="150">
        <v>526</v>
      </c>
      <c r="C113" s="135" t="s">
        <v>246</v>
      </c>
      <c r="D113" s="135" t="s">
        <v>164</v>
      </c>
      <c r="E113" s="91" t="s">
        <v>252</v>
      </c>
      <c r="F113" s="93" t="s">
        <v>167</v>
      </c>
      <c r="G113" s="92">
        <f>G114</f>
        <v>0</v>
      </c>
    </row>
    <row r="114" spans="1:7" ht="111.75" hidden="1" customHeight="1" x14ac:dyDescent="0.25">
      <c r="A114" s="111" t="s">
        <v>294</v>
      </c>
      <c r="B114" s="150">
        <v>526</v>
      </c>
      <c r="C114" s="135" t="s">
        <v>246</v>
      </c>
      <c r="D114" s="135" t="s">
        <v>164</v>
      </c>
      <c r="E114" s="91" t="s">
        <v>252</v>
      </c>
      <c r="F114" s="93" t="s">
        <v>293</v>
      </c>
      <c r="G114" s="92">
        <f>G115</f>
        <v>0</v>
      </c>
    </row>
    <row r="115" spans="1:7" ht="31.5" hidden="1" x14ac:dyDescent="0.25">
      <c r="A115" s="120" t="s">
        <v>253</v>
      </c>
      <c r="B115" s="150">
        <v>526</v>
      </c>
      <c r="C115" s="135" t="s">
        <v>246</v>
      </c>
      <c r="D115" s="135" t="s">
        <v>164</v>
      </c>
      <c r="E115" s="91" t="s">
        <v>252</v>
      </c>
      <c r="F115" s="93" t="s">
        <v>254</v>
      </c>
      <c r="G115" s="92"/>
    </row>
    <row r="116" spans="1:7" ht="78.75" hidden="1" x14ac:dyDescent="0.25">
      <c r="A116" s="120" t="s">
        <v>255</v>
      </c>
      <c r="B116" s="150">
        <v>526</v>
      </c>
      <c r="C116" s="135" t="s">
        <v>246</v>
      </c>
      <c r="D116" s="135" t="s">
        <v>164</v>
      </c>
      <c r="E116" s="91" t="s">
        <v>256</v>
      </c>
      <c r="F116" s="93" t="s">
        <v>167</v>
      </c>
      <c r="G116" s="92">
        <f>G117</f>
        <v>0</v>
      </c>
    </row>
    <row r="117" spans="1:7" ht="47.25" hidden="1" x14ac:dyDescent="0.25">
      <c r="A117" s="122" t="s">
        <v>297</v>
      </c>
      <c r="B117" s="150">
        <v>526</v>
      </c>
      <c r="C117" s="135" t="s">
        <v>246</v>
      </c>
      <c r="D117" s="135" t="s">
        <v>164</v>
      </c>
      <c r="E117" s="91" t="s">
        <v>256</v>
      </c>
      <c r="F117" s="93" t="s">
        <v>295</v>
      </c>
      <c r="G117" s="92">
        <f>G118</f>
        <v>0</v>
      </c>
    </row>
    <row r="118" spans="1:7" ht="47.25" hidden="1" x14ac:dyDescent="0.25">
      <c r="A118" s="122" t="s">
        <v>298</v>
      </c>
      <c r="B118" s="150">
        <v>526</v>
      </c>
      <c r="C118" s="135" t="s">
        <v>246</v>
      </c>
      <c r="D118" s="135" t="s">
        <v>164</v>
      </c>
      <c r="E118" s="91" t="s">
        <v>256</v>
      </c>
      <c r="F118" s="91">
        <v>240</v>
      </c>
      <c r="G118" s="92"/>
    </row>
    <row r="119" spans="1:7" ht="15.75" x14ac:dyDescent="0.25">
      <c r="A119" s="124" t="s">
        <v>290</v>
      </c>
      <c r="B119" s="105">
        <v>526</v>
      </c>
      <c r="C119" s="100" t="s">
        <v>259</v>
      </c>
      <c r="D119" s="100" t="s">
        <v>165</v>
      </c>
      <c r="E119" s="94" t="s">
        <v>166</v>
      </c>
      <c r="F119" s="100" t="s">
        <v>167</v>
      </c>
      <c r="G119" s="101">
        <f t="shared" ref="G119:G125" si="1">G120</f>
        <v>20</v>
      </c>
    </row>
    <row r="120" spans="1:7" s="140" customFormat="1" ht="15.75" x14ac:dyDescent="0.25">
      <c r="A120" s="125" t="s">
        <v>365</v>
      </c>
      <c r="B120" s="150">
        <v>526</v>
      </c>
      <c r="C120" s="134" t="s">
        <v>259</v>
      </c>
      <c r="D120" s="134" t="s">
        <v>164</v>
      </c>
      <c r="E120" s="131" t="s">
        <v>166</v>
      </c>
      <c r="F120" s="134" t="s">
        <v>167</v>
      </c>
      <c r="G120" s="132">
        <f t="shared" si="1"/>
        <v>20</v>
      </c>
    </row>
    <row r="121" spans="1:7" s="140" customFormat="1" ht="31.5" x14ac:dyDescent="0.25">
      <c r="A121" s="111" t="s">
        <v>307</v>
      </c>
      <c r="B121" s="150">
        <v>526</v>
      </c>
      <c r="C121" s="93" t="s">
        <v>259</v>
      </c>
      <c r="D121" s="93" t="s">
        <v>164</v>
      </c>
      <c r="E121" s="91" t="s">
        <v>310</v>
      </c>
      <c r="F121" s="93" t="s">
        <v>167</v>
      </c>
      <c r="G121" s="92">
        <f t="shared" si="1"/>
        <v>20</v>
      </c>
    </row>
    <row r="122" spans="1:7" ht="15.75" x14ac:dyDescent="0.25">
      <c r="A122" s="111" t="s">
        <v>213</v>
      </c>
      <c r="B122" s="150">
        <v>526</v>
      </c>
      <c r="C122" s="93" t="s">
        <v>259</v>
      </c>
      <c r="D122" s="93" t="s">
        <v>164</v>
      </c>
      <c r="E122" s="91" t="s">
        <v>257</v>
      </c>
      <c r="F122" s="93" t="s">
        <v>167</v>
      </c>
      <c r="G122" s="92">
        <f t="shared" si="1"/>
        <v>20</v>
      </c>
    </row>
    <row r="123" spans="1:7" ht="15.75" x14ac:dyDescent="0.25">
      <c r="A123" s="114" t="s">
        <v>213</v>
      </c>
      <c r="B123" s="150">
        <v>526</v>
      </c>
      <c r="C123" s="93" t="s">
        <v>259</v>
      </c>
      <c r="D123" s="93" t="s">
        <v>164</v>
      </c>
      <c r="E123" s="91" t="s">
        <v>184</v>
      </c>
      <c r="F123" s="93" t="s">
        <v>167</v>
      </c>
      <c r="G123" s="92">
        <f t="shared" si="1"/>
        <v>20</v>
      </c>
    </row>
    <row r="124" spans="1:7" ht="47.25" x14ac:dyDescent="0.25">
      <c r="A124" s="114" t="s">
        <v>366</v>
      </c>
      <c r="B124" s="150">
        <v>526</v>
      </c>
      <c r="C124" s="93" t="s">
        <v>259</v>
      </c>
      <c r="D124" s="93" t="s">
        <v>164</v>
      </c>
      <c r="E124" s="91" t="s">
        <v>265</v>
      </c>
      <c r="F124" s="93" t="s">
        <v>167</v>
      </c>
      <c r="G124" s="92">
        <f t="shared" si="1"/>
        <v>20</v>
      </c>
    </row>
    <row r="125" spans="1:7" ht="47.25" x14ac:dyDescent="0.25">
      <c r="A125" s="111" t="s">
        <v>297</v>
      </c>
      <c r="B125" s="150">
        <v>526</v>
      </c>
      <c r="C125" s="93" t="s">
        <v>259</v>
      </c>
      <c r="D125" s="93" t="s">
        <v>164</v>
      </c>
      <c r="E125" s="91" t="s">
        <v>265</v>
      </c>
      <c r="F125" s="93" t="s">
        <v>295</v>
      </c>
      <c r="G125" s="92">
        <f t="shared" si="1"/>
        <v>20</v>
      </c>
    </row>
    <row r="126" spans="1:7" ht="47.25" x14ac:dyDescent="0.25">
      <c r="A126" s="111" t="s">
        <v>298</v>
      </c>
      <c r="B126" s="150">
        <v>526</v>
      </c>
      <c r="C126" s="93" t="s">
        <v>259</v>
      </c>
      <c r="D126" s="93" t="s">
        <v>164</v>
      </c>
      <c r="E126" s="91" t="s">
        <v>265</v>
      </c>
      <c r="F126" s="91">
        <v>240</v>
      </c>
      <c r="G126" s="92">
        <v>20</v>
      </c>
    </row>
    <row r="127" spans="1:7" ht="15.75" hidden="1" x14ac:dyDescent="0.25">
      <c r="A127" s="127" t="s">
        <v>258</v>
      </c>
      <c r="B127" s="151"/>
      <c r="C127" s="100" t="s">
        <v>259</v>
      </c>
      <c r="D127" s="100" t="s">
        <v>165</v>
      </c>
      <c r="E127" s="94" t="s">
        <v>166</v>
      </c>
      <c r="F127" s="100" t="s">
        <v>167</v>
      </c>
      <c r="G127" s="101"/>
    </row>
    <row r="128" spans="1:7" ht="15.75" hidden="1" x14ac:dyDescent="0.25">
      <c r="A128" s="114" t="s">
        <v>260</v>
      </c>
      <c r="B128" s="136"/>
      <c r="C128" s="93" t="s">
        <v>259</v>
      </c>
      <c r="D128" s="93" t="s">
        <v>164</v>
      </c>
      <c r="E128" s="91" t="s">
        <v>166</v>
      </c>
      <c r="F128" s="93" t="s">
        <v>167</v>
      </c>
      <c r="G128" s="92"/>
    </row>
    <row r="129" spans="1:7" ht="15.75" hidden="1" x14ac:dyDescent="0.25">
      <c r="A129" s="114" t="s">
        <v>261</v>
      </c>
      <c r="B129" s="136"/>
      <c r="C129" s="93" t="s">
        <v>259</v>
      </c>
      <c r="D129" s="93" t="s">
        <v>164</v>
      </c>
      <c r="E129" s="91" t="s">
        <v>184</v>
      </c>
      <c r="F129" s="93" t="s">
        <v>167</v>
      </c>
      <c r="G129" s="92"/>
    </row>
    <row r="130" spans="1:7" ht="47.25" hidden="1" x14ac:dyDescent="0.25">
      <c r="A130" s="114" t="s">
        <v>262</v>
      </c>
      <c r="B130" s="136"/>
      <c r="C130" s="93" t="s">
        <v>259</v>
      </c>
      <c r="D130" s="93" t="s">
        <v>164</v>
      </c>
      <c r="E130" s="91" t="s">
        <v>263</v>
      </c>
      <c r="F130" s="93" t="s">
        <v>167</v>
      </c>
      <c r="G130" s="92"/>
    </row>
    <row r="131" spans="1:7" ht="15.75" hidden="1" x14ac:dyDescent="0.25">
      <c r="A131" s="114" t="s">
        <v>264</v>
      </c>
      <c r="B131" s="136"/>
      <c r="C131" s="93" t="s">
        <v>259</v>
      </c>
      <c r="D131" s="93" t="s">
        <v>164</v>
      </c>
      <c r="E131" s="91" t="s">
        <v>265</v>
      </c>
      <c r="F131" s="93" t="s">
        <v>167</v>
      </c>
      <c r="G131" s="92"/>
    </row>
    <row r="132" spans="1:7" ht="63" hidden="1" x14ac:dyDescent="0.25">
      <c r="A132" s="114" t="s">
        <v>208</v>
      </c>
      <c r="B132" s="136"/>
      <c r="C132" s="93" t="s">
        <v>259</v>
      </c>
      <c r="D132" s="93" t="s">
        <v>164</v>
      </c>
      <c r="E132" s="91" t="s">
        <v>265</v>
      </c>
      <c r="F132" s="93" t="s">
        <v>194</v>
      </c>
      <c r="G132" s="92"/>
    </row>
    <row r="133" spans="1:7" ht="78.75" hidden="1" x14ac:dyDescent="0.25">
      <c r="A133" s="114" t="s">
        <v>255</v>
      </c>
      <c r="B133" s="136"/>
      <c r="C133" s="135" t="s">
        <v>246</v>
      </c>
      <c r="D133" s="135" t="s">
        <v>164</v>
      </c>
      <c r="E133" s="91" t="s">
        <v>256</v>
      </c>
      <c r="F133" s="93" t="s">
        <v>167</v>
      </c>
      <c r="G133" s="92"/>
    </row>
    <row r="134" spans="1:7" ht="63" hidden="1" x14ac:dyDescent="0.25">
      <c r="A134" s="114" t="s">
        <v>208</v>
      </c>
      <c r="B134" s="136"/>
      <c r="C134" s="135" t="s">
        <v>246</v>
      </c>
      <c r="D134" s="135" t="s">
        <v>164</v>
      </c>
      <c r="E134" s="91" t="s">
        <v>256</v>
      </c>
      <c r="F134" s="91">
        <v>244</v>
      </c>
      <c r="G134" s="92"/>
    </row>
    <row r="135" spans="1:7" ht="78.75" hidden="1" x14ac:dyDescent="0.25">
      <c r="A135" s="127" t="s">
        <v>266</v>
      </c>
      <c r="B135" s="151"/>
      <c r="C135" s="100" t="s">
        <v>267</v>
      </c>
      <c r="D135" s="100" t="s">
        <v>165</v>
      </c>
      <c r="E135" s="94" t="s">
        <v>166</v>
      </c>
      <c r="F135" s="100" t="s">
        <v>167</v>
      </c>
      <c r="G135" s="101"/>
    </row>
    <row r="136" spans="1:7" ht="31.5" hidden="1" x14ac:dyDescent="0.25">
      <c r="A136" s="114" t="s">
        <v>268</v>
      </c>
      <c r="B136" s="136"/>
      <c r="C136" s="93" t="s">
        <v>267</v>
      </c>
      <c r="D136" s="93" t="s">
        <v>196</v>
      </c>
      <c r="E136" s="91" t="s">
        <v>166</v>
      </c>
      <c r="F136" s="93" t="s">
        <v>167</v>
      </c>
      <c r="G136" s="92"/>
    </row>
    <row r="137" spans="1:7" ht="15.75" hidden="1" x14ac:dyDescent="0.25">
      <c r="A137" s="114" t="s">
        <v>269</v>
      </c>
      <c r="B137" s="136"/>
      <c r="C137" s="93" t="s">
        <v>267</v>
      </c>
      <c r="D137" s="93" t="s">
        <v>196</v>
      </c>
      <c r="E137" s="91" t="s">
        <v>257</v>
      </c>
      <c r="F137" s="93" t="s">
        <v>167</v>
      </c>
      <c r="G137" s="92"/>
    </row>
    <row r="138" spans="1:7" ht="15.75" hidden="1" x14ac:dyDescent="0.25">
      <c r="A138" s="114" t="s">
        <v>213</v>
      </c>
      <c r="B138" s="136"/>
      <c r="C138" s="93" t="s">
        <v>267</v>
      </c>
      <c r="D138" s="93" t="s">
        <v>196</v>
      </c>
      <c r="E138" s="91" t="s">
        <v>184</v>
      </c>
      <c r="F138" s="93" t="s">
        <v>167</v>
      </c>
      <c r="G138" s="92"/>
    </row>
    <row r="139" spans="1:7" ht="126" hidden="1" x14ac:dyDescent="0.25">
      <c r="A139" s="114" t="s">
        <v>270</v>
      </c>
      <c r="B139" s="136"/>
      <c r="C139" s="93" t="s">
        <v>267</v>
      </c>
      <c r="D139" s="93" t="s">
        <v>196</v>
      </c>
      <c r="E139" s="136" t="s">
        <v>271</v>
      </c>
      <c r="F139" s="93" t="s">
        <v>167</v>
      </c>
      <c r="G139" s="92"/>
    </row>
    <row r="140" spans="1:7" ht="15.75" hidden="1" x14ac:dyDescent="0.25">
      <c r="A140" s="114" t="s">
        <v>272</v>
      </c>
      <c r="B140" s="136"/>
      <c r="C140" s="93" t="s">
        <v>267</v>
      </c>
      <c r="D140" s="93" t="s">
        <v>196</v>
      </c>
      <c r="E140" s="91" t="s">
        <v>271</v>
      </c>
      <c r="F140" s="91">
        <v>530</v>
      </c>
      <c r="G140" s="92"/>
    </row>
  </sheetData>
  <mergeCells count="3">
    <mergeCell ref="F1:G1"/>
    <mergeCell ref="F2:G2"/>
    <mergeCell ref="A4:G4"/>
  </mergeCells>
  <pageMargins left="0" right="0" top="0" bottom="0" header="0.31496062992125984" footer="0.31496062992125984"/>
  <pageSetup paperSize="9" scale="75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topLeftCell="A46" workbookViewId="0">
      <selection activeCell="H24" sqref="H24"/>
    </sheetView>
  </sheetViews>
  <sheetFormatPr defaultColWidth="8.85546875" defaultRowHeight="15" x14ac:dyDescent="0.25"/>
  <cols>
    <col min="1" max="1" width="46.7109375" style="116" customWidth="1"/>
    <col min="2" max="2" width="12.28515625" style="116" customWidth="1"/>
    <col min="3" max="3" width="9" style="142" bestFit="1" customWidth="1"/>
    <col min="4" max="4" width="11.85546875" style="142" customWidth="1"/>
    <col min="5" max="5" width="21.140625" style="142" customWidth="1"/>
    <col min="6" max="6" width="11.28515625" style="142" customWidth="1"/>
    <col min="7" max="7" width="13.85546875" style="183" customWidth="1"/>
    <col min="8" max="8" width="15.7109375" style="183" customWidth="1"/>
    <col min="9" max="16384" width="8.85546875" style="143"/>
  </cols>
  <sheetData>
    <row r="1" spans="1:8" x14ac:dyDescent="0.25">
      <c r="F1" s="266" t="s">
        <v>352</v>
      </c>
      <c r="G1" s="266"/>
      <c r="H1" s="266"/>
    </row>
    <row r="2" spans="1:8" ht="130.15" customHeight="1" x14ac:dyDescent="0.25">
      <c r="F2" s="267" t="s">
        <v>434</v>
      </c>
      <c r="G2" s="267"/>
      <c r="H2" s="267"/>
    </row>
    <row r="4" spans="1:8" ht="64.150000000000006" customHeight="1" x14ac:dyDescent="0.25">
      <c r="A4" s="269" t="s">
        <v>440</v>
      </c>
      <c r="B4" s="269"/>
      <c r="C4" s="269"/>
      <c r="D4" s="269"/>
      <c r="E4" s="269"/>
      <c r="F4" s="269"/>
      <c r="G4" s="269"/>
      <c r="H4" s="269"/>
    </row>
    <row r="5" spans="1:8" ht="15.75" x14ac:dyDescent="0.25">
      <c r="A5" s="108"/>
      <c r="B5" s="108"/>
      <c r="C5" s="84"/>
      <c r="D5" s="84"/>
      <c r="E5" s="84"/>
      <c r="F5" s="84"/>
      <c r="G5" s="84"/>
      <c r="H5" s="129" t="s">
        <v>109</v>
      </c>
    </row>
    <row r="6" spans="1:8" ht="26.45" customHeight="1" x14ac:dyDescent="0.25">
      <c r="A6" s="270" t="s">
        <v>157</v>
      </c>
      <c r="B6" s="272" t="s">
        <v>314</v>
      </c>
      <c r="C6" s="270" t="s">
        <v>158</v>
      </c>
      <c r="D6" s="270" t="s">
        <v>159</v>
      </c>
      <c r="E6" s="270" t="s">
        <v>160</v>
      </c>
      <c r="F6" s="270" t="s">
        <v>161</v>
      </c>
      <c r="G6" s="103" t="s">
        <v>424</v>
      </c>
      <c r="H6" s="243" t="s">
        <v>431</v>
      </c>
    </row>
    <row r="7" spans="1:8" ht="19.899999999999999" customHeight="1" x14ac:dyDescent="0.25">
      <c r="A7" s="271"/>
      <c r="B7" s="273"/>
      <c r="C7" s="271"/>
      <c r="D7" s="271"/>
      <c r="E7" s="271"/>
      <c r="F7" s="271"/>
      <c r="G7" s="104" t="s">
        <v>273</v>
      </c>
      <c r="H7" s="104" t="s">
        <v>273</v>
      </c>
    </row>
    <row r="8" spans="1:8" ht="24" customHeight="1" x14ac:dyDescent="0.25">
      <c r="A8" s="85" t="s">
        <v>162</v>
      </c>
      <c r="B8" s="105" t="s">
        <v>163</v>
      </c>
      <c r="C8" s="105" t="s">
        <v>163</v>
      </c>
      <c r="D8" s="105" t="s">
        <v>163</v>
      </c>
      <c r="E8" s="105" t="s">
        <v>163</v>
      </c>
      <c r="F8" s="105" t="s">
        <v>163</v>
      </c>
      <c r="G8" s="106">
        <f>G11+G17+G46+G55+G78+G121</f>
        <v>2432.6</v>
      </c>
      <c r="H8" s="106">
        <f>H11+H17+H46+H55+H78+H121</f>
        <v>2467.16</v>
      </c>
    </row>
    <row r="9" spans="1:8" ht="24" customHeight="1" x14ac:dyDescent="0.25">
      <c r="A9" s="85" t="s">
        <v>400</v>
      </c>
      <c r="B9" s="105">
        <v>526</v>
      </c>
      <c r="C9" s="86" t="s">
        <v>165</v>
      </c>
      <c r="D9" s="86" t="s">
        <v>165</v>
      </c>
      <c r="E9" s="86" t="s">
        <v>166</v>
      </c>
      <c r="F9" s="86" t="s">
        <v>167</v>
      </c>
      <c r="G9" s="87"/>
      <c r="H9" s="87"/>
    </row>
    <row r="10" spans="1:8" ht="18.600000000000001" customHeight="1" x14ac:dyDescent="0.25">
      <c r="A10" s="85" t="s">
        <v>291</v>
      </c>
      <c r="B10" s="105">
        <v>526</v>
      </c>
      <c r="C10" s="86" t="s">
        <v>164</v>
      </c>
      <c r="D10" s="86" t="s">
        <v>165</v>
      </c>
      <c r="E10" s="86" t="s">
        <v>166</v>
      </c>
      <c r="F10" s="86" t="s">
        <v>167</v>
      </c>
      <c r="G10" s="87">
        <f>G11+G17+G29</f>
        <v>2087.73</v>
      </c>
      <c r="H10" s="87">
        <f>H11+H17+H29</f>
        <v>2090.66</v>
      </c>
    </row>
    <row r="11" spans="1:8" ht="49.9" customHeight="1" x14ac:dyDescent="0.25">
      <c r="A11" s="119" t="s">
        <v>168</v>
      </c>
      <c r="B11" s="150">
        <v>526</v>
      </c>
      <c r="C11" s="109" t="s">
        <v>164</v>
      </c>
      <c r="D11" s="109" t="s">
        <v>169</v>
      </c>
      <c r="E11" s="109" t="s">
        <v>166</v>
      </c>
      <c r="F11" s="109" t="s">
        <v>167</v>
      </c>
      <c r="G11" s="110" t="str">
        <f t="shared" ref="G11:H15" si="0">G12</f>
        <v>775,7</v>
      </c>
      <c r="H11" s="110">
        <f t="shared" si="0"/>
        <v>775.7</v>
      </c>
    </row>
    <row r="12" spans="1:8" ht="31.9" customHeight="1" x14ac:dyDescent="0.25">
      <c r="A12" s="120" t="s">
        <v>170</v>
      </c>
      <c r="B12" s="150">
        <v>526</v>
      </c>
      <c r="C12" s="89" t="s">
        <v>164</v>
      </c>
      <c r="D12" s="89" t="s">
        <v>169</v>
      </c>
      <c r="E12" s="90" t="s">
        <v>171</v>
      </c>
      <c r="F12" s="89" t="s">
        <v>167</v>
      </c>
      <c r="G12" s="92" t="str">
        <f t="shared" si="0"/>
        <v>775,7</v>
      </c>
      <c r="H12" s="92">
        <f t="shared" si="0"/>
        <v>775.7</v>
      </c>
    </row>
    <row r="13" spans="1:8" ht="22.9" customHeight="1" x14ac:dyDescent="0.25">
      <c r="A13" s="120" t="s">
        <v>274</v>
      </c>
      <c r="B13" s="150">
        <v>526</v>
      </c>
      <c r="C13" s="89" t="s">
        <v>164</v>
      </c>
      <c r="D13" s="89" t="s">
        <v>169</v>
      </c>
      <c r="E13" s="90" t="s">
        <v>172</v>
      </c>
      <c r="F13" s="89" t="s">
        <v>167</v>
      </c>
      <c r="G13" s="92" t="str">
        <f t="shared" si="0"/>
        <v>775,7</v>
      </c>
      <c r="H13" s="92">
        <f t="shared" si="0"/>
        <v>775.7</v>
      </c>
    </row>
    <row r="14" spans="1:8" ht="36.6" customHeight="1" x14ac:dyDescent="0.25">
      <c r="A14" s="120" t="s">
        <v>173</v>
      </c>
      <c r="B14" s="150">
        <v>526</v>
      </c>
      <c r="C14" s="89" t="s">
        <v>164</v>
      </c>
      <c r="D14" s="89" t="s">
        <v>169</v>
      </c>
      <c r="E14" s="90" t="s">
        <v>174</v>
      </c>
      <c r="F14" s="89" t="s">
        <v>167</v>
      </c>
      <c r="G14" s="92" t="str">
        <f t="shared" si="0"/>
        <v>775,7</v>
      </c>
      <c r="H14" s="92">
        <f t="shared" si="0"/>
        <v>775.7</v>
      </c>
    </row>
    <row r="15" spans="1:8" ht="112.15" customHeight="1" x14ac:dyDescent="0.25">
      <c r="A15" s="121" t="s">
        <v>294</v>
      </c>
      <c r="B15" s="150">
        <v>526</v>
      </c>
      <c r="C15" s="89" t="s">
        <v>164</v>
      </c>
      <c r="D15" s="89" t="s">
        <v>169</v>
      </c>
      <c r="E15" s="90" t="s">
        <v>174</v>
      </c>
      <c r="F15" s="89" t="s">
        <v>293</v>
      </c>
      <c r="G15" s="92" t="str">
        <f t="shared" si="0"/>
        <v>775,7</v>
      </c>
      <c r="H15" s="92">
        <f t="shared" si="0"/>
        <v>775.7</v>
      </c>
    </row>
    <row r="16" spans="1:8" ht="48.6" customHeight="1" x14ac:dyDescent="0.25">
      <c r="A16" s="120" t="s">
        <v>175</v>
      </c>
      <c r="B16" s="150">
        <v>526</v>
      </c>
      <c r="C16" s="89" t="s">
        <v>164</v>
      </c>
      <c r="D16" s="89" t="s">
        <v>169</v>
      </c>
      <c r="E16" s="90" t="s">
        <v>174</v>
      </c>
      <c r="F16" s="89" t="s">
        <v>176</v>
      </c>
      <c r="G16" s="89" t="s">
        <v>437</v>
      </c>
      <c r="H16" s="92">
        <v>775.7</v>
      </c>
    </row>
    <row r="17" spans="1:8" ht="76.900000000000006" customHeight="1" x14ac:dyDescent="0.25">
      <c r="A17" s="119" t="s">
        <v>292</v>
      </c>
      <c r="B17" s="150">
        <v>526</v>
      </c>
      <c r="C17" s="109" t="s">
        <v>164</v>
      </c>
      <c r="D17" s="109" t="s">
        <v>177</v>
      </c>
      <c r="E17" s="130" t="s">
        <v>166</v>
      </c>
      <c r="F17" s="109" t="s">
        <v>167</v>
      </c>
      <c r="G17" s="252">
        <f>G18</f>
        <v>1312.03</v>
      </c>
      <c r="H17" s="110">
        <f>H18</f>
        <v>1314.96</v>
      </c>
    </row>
    <row r="18" spans="1:8" ht="33.6" customHeight="1" x14ac:dyDescent="0.25">
      <c r="A18" s="120" t="s">
        <v>276</v>
      </c>
      <c r="B18" s="150">
        <v>526</v>
      </c>
      <c r="C18" s="89" t="s">
        <v>164</v>
      </c>
      <c r="D18" s="89" t="s">
        <v>177</v>
      </c>
      <c r="E18" s="90" t="s">
        <v>171</v>
      </c>
      <c r="F18" s="89" t="s">
        <v>167</v>
      </c>
      <c r="G18" s="253">
        <f>G19</f>
        <v>1312.03</v>
      </c>
      <c r="H18" s="92">
        <f>H19</f>
        <v>1314.96</v>
      </c>
    </row>
    <row r="19" spans="1:8" ht="19.899999999999999" customHeight="1" x14ac:dyDescent="0.25">
      <c r="A19" s="120" t="s">
        <v>278</v>
      </c>
      <c r="B19" s="150">
        <v>526</v>
      </c>
      <c r="C19" s="89" t="s">
        <v>164</v>
      </c>
      <c r="D19" s="89" t="s">
        <v>177</v>
      </c>
      <c r="E19" s="90" t="s">
        <v>178</v>
      </c>
      <c r="F19" s="89" t="s">
        <v>167</v>
      </c>
      <c r="G19" s="253">
        <f>G20+G23</f>
        <v>1312.03</v>
      </c>
      <c r="H19" s="92">
        <f>H20+H23</f>
        <v>1314.96</v>
      </c>
    </row>
    <row r="20" spans="1:8" ht="48.6" customHeight="1" x14ac:dyDescent="0.25">
      <c r="A20" s="120" t="s">
        <v>277</v>
      </c>
      <c r="B20" s="150">
        <v>526</v>
      </c>
      <c r="C20" s="89" t="s">
        <v>164</v>
      </c>
      <c r="D20" s="89" t="s">
        <v>177</v>
      </c>
      <c r="E20" s="90" t="s">
        <v>179</v>
      </c>
      <c r="F20" s="89" t="s">
        <v>167</v>
      </c>
      <c r="G20" s="92" t="str">
        <f>G21</f>
        <v>988,4</v>
      </c>
      <c r="H20" s="92">
        <f>H21</f>
        <v>988.4</v>
      </c>
    </row>
    <row r="21" spans="1:8" ht="78" customHeight="1" x14ac:dyDescent="0.25">
      <c r="A21" s="121" t="s">
        <v>294</v>
      </c>
      <c r="B21" s="150">
        <v>526</v>
      </c>
      <c r="C21" s="89" t="s">
        <v>164</v>
      </c>
      <c r="D21" s="89" t="s">
        <v>177</v>
      </c>
      <c r="E21" s="90" t="s">
        <v>179</v>
      </c>
      <c r="F21" s="89" t="s">
        <v>293</v>
      </c>
      <c r="G21" s="92" t="str">
        <f>G22</f>
        <v>988,4</v>
      </c>
      <c r="H21" s="92">
        <f>H22</f>
        <v>988.4</v>
      </c>
    </row>
    <row r="22" spans="1:8" ht="45" customHeight="1" x14ac:dyDescent="0.25">
      <c r="A22" s="120" t="s">
        <v>175</v>
      </c>
      <c r="B22" s="150">
        <v>526</v>
      </c>
      <c r="C22" s="89" t="s">
        <v>164</v>
      </c>
      <c r="D22" s="89" t="s">
        <v>177</v>
      </c>
      <c r="E22" s="90" t="s">
        <v>179</v>
      </c>
      <c r="F22" s="89" t="s">
        <v>176</v>
      </c>
      <c r="G22" s="89" t="s">
        <v>438</v>
      </c>
      <c r="H22" s="92">
        <v>988.4</v>
      </c>
    </row>
    <row r="23" spans="1:8" ht="37.15" customHeight="1" x14ac:dyDescent="0.25">
      <c r="A23" s="96" t="s">
        <v>181</v>
      </c>
      <c r="B23" s="150">
        <v>526</v>
      </c>
      <c r="C23" s="89" t="s">
        <v>164</v>
      </c>
      <c r="D23" s="89" t="s">
        <v>177</v>
      </c>
      <c r="E23" s="90" t="s">
        <v>180</v>
      </c>
      <c r="F23" s="93" t="s">
        <v>167</v>
      </c>
      <c r="G23" s="92">
        <f>G24+G27</f>
        <v>323.63</v>
      </c>
      <c r="H23" s="92">
        <f>H24+H27</f>
        <v>326.56</v>
      </c>
    </row>
    <row r="24" spans="1:8" ht="54" customHeight="1" x14ac:dyDescent="0.25">
      <c r="A24" s="122" t="s">
        <v>297</v>
      </c>
      <c r="B24" s="150">
        <v>526</v>
      </c>
      <c r="C24" s="89" t="s">
        <v>164</v>
      </c>
      <c r="D24" s="89" t="s">
        <v>177</v>
      </c>
      <c r="E24" s="90" t="s">
        <v>180</v>
      </c>
      <c r="F24" s="93" t="s">
        <v>295</v>
      </c>
      <c r="G24" s="253">
        <f>G25+G26</f>
        <v>313.63</v>
      </c>
      <c r="H24" s="92">
        <f>H25+H26</f>
        <v>316.56</v>
      </c>
    </row>
    <row r="25" spans="1:8" ht="31.15" customHeight="1" x14ac:dyDescent="0.25">
      <c r="A25" s="122" t="s">
        <v>298</v>
      </c>
      <c r="B25" s="150">
        <v>526</v>
      </c>
      <c r="C25" s="89" t="s">
        <v>164</v>
      </c>
      <c r="D25" s="89" t="s">
        <v>177</v>
      </c>
      <c r="E25" s="90" t="s">
        <v>180</v>
      </c>
      <c r="F25" s="93" t="s">
        <v>296</v>
      </c>
      <c r="G25" s="93" t="s">
        <v>439</v>
      </c>
      <c r="H25" s="93" t="s">
        <v>447</v>
      </c>
    </row>
    <row r="26" spans="1:8" ht="31.15" customHeight="1" x14ac:dyDescent="0.25">
      <c r="A26" s="122" t="s">
        <v>298</v>
      </c>
      <c r="B26" s="150">
        <v>526</v>
      </c>
      <c r="C26" s="89" t="s">
        <v>164</v>
      </c>
      <c r="D26" s="89" t="s">
        <v>177</v>
      </c>
      <c r="E26" s="90" t="s">
        <v>180</v>
      </c>
      <c r="F26" s="93" t="s">
        <v>425</v>
      </c>
      <c r="G26" s="93" t="s">
        <v>443</v>
      </c>
      <c r="H26" s="253">
        <v>103</v>
      </c>
    </row>
    <row r="27" spans="1:8" ht="22.9" customHeight="1" x14ac:dyDescent="0.25">
      <c r="A27" s="122" t="s">
        <v>264</v>
      </c>
      <c r="B27" s="150">
        <v>526</v>
      </c>
      <c r="C27" s="89" t="s">
        <v>164</v>
      </c>
      <c r="D27" s="89" t="s">
        <v>177</v>
      </c>
      <c r="E27" s="90" t="s">
        <v>180</v>
      </c>
      <c r="F27" s="93" t="s">
        <v>299</v>
      </c>
      <c r="G27" s="92">
        <f>G28</f>
        <v>10</v>
      </c>
      <c r="H27" s="92">
        <f>H28</f>
        <v>10</v>
      </c>
    </row>
    <row r="28" spans="1:8" ht="32.25" customHeight="1" x14ac:dyDescent="0.25">
      <c r="A28" s="122" t="s">
        <v>301</v>
      </c>
      <c r="B28" s="150">
        <v>526</v>
      </c>
      <c r="C28" s="89" t="s">
        <v>164</v>
      </c>
      <c r="D28" s="89" t="s">
        <v>177</v>
      </c>
      <c r="E28" s="90" t="s">
        <v>180</v>
      </c>
      <c r="F28" s="93" t="s">
        <v>300</v>
      </c>
      <c r="G28" s="92">
        <v>10</v>
      </c>
      <c r="H28" s="92">
        <v>10</v>
      </c>
    </row>
    <row r="29" spans="1:8" ht="35.450000000000003" hidden="1" customHeight="1" x14ac:dyDescent="0.25">
      <c r="A29" s="123" t="s">
        <v>182</v>
      </c>
      <c r="B29" s="150">
        <v>526</v>
      </c>
      <c r="C29" s="109" t="s">
        <v>164</v>
      </c>
      <c r="D29" s="109" t="s">
        <v>183</v>
      </c>
      <c r="E29" s="131" t="s">
        <v>166</v>
      </c>
      <c r="F29" s="109" t="s">
        <v>167</v>
      </c>
      <c r="G29" s="109"/>
      <c r="H29" s="132"/>
    </row>
    <row r="30" spans="1:8" ht="45.6" hidden="1" customHeight="1" x14ac:dyDescent="0.25">
      <c r="A30" s="96" t="s">
        <v>185</v>
      </c>
      <c r="B30" s="150">
        <v>526</v>
      </c>
      <c r="C30" s="89" t="s">
        <v>164</v>
      </c>
      <c r="D30" s="89" t="s">
        <v>183</v>
      </c>
      <c r="E30" s="91" t="s">
        <v>186</v>
      </c>
      <c r="F30" s="89" t="s">
        <v>167</v>
      </c>
      <c r="G30" s="89"/>
      <c r="H30" s="92"/>
    </row>
    <row r="31" spans="1:8" ht="45.6" hidden="1" customHeight="1" x14ac:dyDescent="0.25">
      <c r="A31" s="122" t="s">
        <v>297</v>
      </c>
      <c r="B31" s="150">
        <v>526</v>
      </c>
      <c r="C31" s="89" t="s">
        <v>164</v>
      </c>
      <c r="D31" s="89" t="s">
        <v>183</v>
      </c>
      <c r="E31" s="91" t="s">
        <v>186</v>
      </c>
      <c r="F31" s="89" t="s">
        <v>295</v>
      </c>
      <c r="G31" s="89"/>
      <c r="H31" s="92"/>
    </row>
    <row r="32" spans="1:8" ht="46.9" hidden="1" customHeight="1" x14ac:dyDescent="0.25">
      <c r="A32" s="122" t="s">
        <v>298</v>
      </c>
      <c r="B32" s="150">
        <v>526</v>
      </c>
      <c r="C32" s="89" t="s">
        <v>164</v>
      </c>
      <c r="D32" s="89" t="s">
        <v>183</v>
      </c>
      <c r="E32" s="91" t="s">
        <v>186</v>
      </c>
      <c r="F32" s="91">
        <v>240</v>
      </c>
      <c r="G32" s="91"/>
      <c r="H32" s="92"/>
    </row>
    <row r="33" spans="1:8" ht="36" hidden="1" customHeight="1" x14ac:dyDescent="0.25">
      <c r="A33" s="114" t="s">
        <v>303</v>
      </c>
      <c r="B33" s="150">
        <v>526</v>
      </c>
      <c r="C33" s="109" t="s">
        <v>164</v>
      </c>
      <c r="D33" s="109" t="s">
        <v>187</v>
      </c>
      <c r="E33" s="131" t="s">
        <v>166</v>
      </c>
      <c r="F33" s="109" t="s">
        <v>167</v>
      </c>
      <c r="G33" s="109"/>
      <c r="H33" s="133"/>
    </row>
    <row r="34" spans="1:8" ht="111" hidden="1" customHeight="1" x14ac:dyDescent="0.25">
      <c r="A34" s="114" t="s">
        <v>302</v>
      </c>
      <c r="B34" s="150">
        <v>526</v>
      </c>
      <c r="C34" s="89" t="s">
        <v>164</v>
      </c>
      <c r="D34" s="89" t="s">
        <v>187</v>
      </c>
      <c r="E34" s="97" t="s">
        <v>188</v>
      </c>
      <c r="F34" s="89" t="s">
        <v>189</v>
      </c>
      <c r="G34" s="89"/>
      <c r="H34" s="98"/>
    </row>
    <row r="35" spans="1:8" ht="145.9" hidden="1" customHeight="1" x14ac:dyDescent="0.25">
      <c r="A35" s="96" t="s">
        <v>279</v>
      </c>
      <c r="B35" s="150">
        <v>526</v>
      </c>
      <c r="C35" s="89" t="s">
        <v>164</v>
      </c>
      <c r="D35" s="89" t="s">
        <v>187</v>
      </c>
      <c r="E35" s="97" t="s">
        <v>190</v>
      </c>
      <c r="F35" s="89" t="s">
        <v>189</v>
      </c>
      <c r="G35" s="89"/>
      <c r="H35" s="98"/>
    </row>
    <row r="36" spans="1:8" ht="47.25" hidden="1" x14ac:dyDescent="0.25">
      <c r="A36" s="99" t="s">
        <v>191</v>
      </c>
      <c r="B36" s="150">
        <v>526</v>
      </c>
      <c r="C36" s="89" t="s">
        <v>164</v>
      </c>
      <c r="D36" s="89" t="s">
        <v>187</v>
      </c>
      <c r="E36" s="91" t="s">
        <v>192</v>
      </c>
      <c r="F36" s="89" t="s">
        <v>167</v>
      </c>
      <c r="G36" s="89"/>
      <c r="H36" s="98"/>
    </row>
    <row r="37" spans="1:8" ht="60.6" hidden="1" customHeight="1" x14ac:dyDescent="0.25">
      <c r="A37" s="99" t="s">
        <v>280</v>
      </c>
      <c r="B37" s="150">
        <v>526</v>
      </c>
      <c r="C37" s="89" t="s">
        <v>164</v>
      </c>
      <c r="D37" s="89" t="s">
        <v>187</v>
      </c>
      <c r="E37" s="91" t="s">
        <v>193</v>
      </c>
      <c r="F37" s="89" t="s">
        <v>167</v>
      </c>
      <c r="G37" s="89"/>
      <c r="H37" s="98"/>
    </row>
    <row r="38" spans="1:8" ht="60.6" hidden="1" customHeight="1" x14ac:dyDescent="0.25">
      <c r="A38" s="99" t="s">
        <v>208</v>
      </c>
      <c r="B38" s="150">
        <v>526</v>
      </c>
      <c r="C38" s="89" t="s">
        <v>164</v>
      </c>
      <c r="D38" s="89" t="s">
        <v>187</v>
      </c>
      <c r="E38" s="91" t="s">
        <v>193</v>
      </c>
      <c r="F38" s="89" t="s">
        <v>194</v>
      </c>
      <c r="G38" s="89"/>
      <c r="H38" s="98"/>
    </row>
    <row r="39" spans="1:8" ht="30.75" hidden="1" customHeight="1" x14ac:dyDescent="0.25">
      <c r="A39" s="85" t="s">
        <v>367</v>
      </c>
      <c r="B39" s="105">
        <v>526</v>
      </c>
      <c r="C39" s="86" t="s">
        <v>164</v>
      </c>
      <c r="D39" s="86" t="s">
        <v>187</v>
      </c>
      <c r="E39" s="94" t="s">
        <v>166</v>
      </c>
      <c r="F39" s="86" t="s">
        <v>167</v>
      </c>
      <c r="G39" s="86"/>
      <c r="H39" s="87">
        <f>H40</f>
        <v>0</v>
      </c>
    </row>
    <row r="40" spans="1:8" ht="81.75" hidden="1" customHeight="1" x14ac:dyDescent="0.25">
      <c r="A40" s="99" t="s">
        <v>369</v>
      </c>
      <c r="B40" s="150">
        <v>526</v>
      </c>
      <c r="C40" s="89" t="s">
        <v>164</v>
      </c>
      <c r="D40" s="89" t="s">
        <v>187</v>
      </c>
      <c r="E40" s="91" t="s">
        <v>188</v>
      </c>
      <c r="F40" s="89" t="s">
        <v>167</v>
      </c>
      <c r="G40" s="89"/>
      <c r="H40" s="98">
        <f>H41</f>
        <v>0</v>
      </c>
    </row>
    <row r="41" spans="1:8" ht="84" hidden="1" customHeight="1" x14ac:dyDescent="0.25">
      <c r="A41" s="99" t="s">
        <v>370</v>
      </c>
      <c r="B41" s="150">
        <v>526</v>
      </c>
      <c r="C41" s="89" t="s">
        <v>164</v>
      </c>
      <c r="D41" s="89" t="s">
        <v>187</v>
      </c>
      <c r="E41" s="91" t="s">
        <v>371</v>
      </c>
      <c r="F41" s="89" t="s">
        <v>167</v>
      </c>
      <c r="G41" s="89"/>
      <c r="H41" s="98">
        <f>H42</f>
        <v>0</v>
      </c>
    </row>
    <row r="42" spans="1:8" ht="49.5" hidden="1" customHeight="1" x14ac:dyDescent="0.25">
      <c r="A42" s="99" t="s">
        <v>368</v>
      </c>
      <c r="B42" s="150">
        <v>526</v>
      </c>
      <c r="C42" s="89" t="s">
        <v>164</v>
      </c>
      <c r="D42" s="89" t="s">
        <v>187</v>
      </c>
      <c r="E42" s="91" t="s">
        <v>372</v>
      </c>
      <c r="F42" s="89" t="s">
        <v>167</v>
      </c>
      <c r="G42" s="89"/>
      <c r="H42" s="98">
        <f>H43</f>
        <v>0</v>
      </c>
    </row>
    <row r="43" spans="1:8" ht="129.75" hidden="1" customHeight="1" x14ac:dyDescent="0.25">
      <c r="A43" s="99" t="s">
        <v>374</v>
      </c>
      <c r="B43" s="150">
        <v>526</v>
      </c>
      <c r="C43" s="89" t="s">
        <v>164</v>
      </c>
      <c r="D43" s="89" t="s">
        <v>187</v>
      </c>
      <c r="E43" s="91" t="s">
        <v>373</v>
      </c>
      <c r="F43" s="89" t="s">
        <v>167</v>
      </c>
      <c r="G43" s="89"/>
      <c r="H43" s="98">
        <f>H44</f>
        <v>0</v>
      </c>
    </row>
    <row r="44" spans="1:8" ht="51.75" hidden="1" customHeight="1" x14ac:dyDescent="0.25">
      <c r="A44" s="99" t="s">
        <v>297</v>
      </c>
      <c r="B44" s="150">
        <v>526</v>
      </c>
      <c r="C44" s="89" t="s">
        <v>164</v>
      </c>
      <c r="D44" s="89" t="s">
        <v>187</v>
      </c>
      <c r="E44" s="91" t="s">
        <v>373</v>
      </c>
      <c r="F44" s="89" t="s">
        <v>295</v>
      </c>
      <c r="G44" s="89"/>
      <c r="H44" s="98"/>
    </row>
    <row r="45" spans="1:8" ht="60" hidden="1" customHeight="1" x14ac:dyDescent="0.25">
      <c r="A45" s="99" t="s">
        <v>298</v>
      </c>
      <c r="B45" s="150">
        <v>526</v>
      </c>
      <c r="C45" s="89" t="s">
        <v>164</v>
      </c>
      <c r="D45" s="89" t="s">
        <v>187</v>
      </c>
      <c r="E45" s="91" t="s">
        <v>373</v>
      </c>
      <c r="F45" s="89" t="s">
        <v>296</v>
      </c>
      <c r="G45" s="89"/>
      <c r="H45" s="98"/>
    </row>
    <row r="46" spans="1:8" ht="18" customHeight="1" x14ac:dyDescent="0.25">
      <c r="A46" s="124" t="s">
        <v>281</v>
      </c>
      <c r="B46" s="105">
        <v>526</v>
      </c>
      <c r="C46" s="86" t="s">
        <v>169</v>
      </c>
      <c r="D46" s="86" t="s">
        <v>165</v>
      </c>
      <c r="E46" s="94" t="s">
        <v>195</v>
      </c>
      <c r="F46" s="100" t="s">
        <v>167</v>
      </c>
      <c r="G46" s="101">
        <f t="shared" ref="G46:H49" si="1">G47</f>
        <v>152.5</v>
      </c>
      <c r="H46" s="101">
        <f t="shared" si="1"/>
        <v>166.5</v>
      </c>
    </row>
    <row r="47" spans="1:8" ht="37.15" customHeight="1" x14ac:dyDescent="0.25">
      <c r="A47" s="125" t="s">
        <v>282</v>
      </c>
      <c r="B47" s="150">
        <v>526</v>
      </c>
      <c r="C47" s="109" t="s">
        <v>169</v>
      </c>
      <c r="D47" s="109" t="s">
        <v>196</v>
      </c>
      <c r="E47" s="131" t="s">
        <v>166</v>
      </c>
      <c r="F47" s="134" t="s">
        <v>167</v>
      </c>
      <c r="G47" s="132">
        <f t="shared" si="1"/>
        <v>152.5</v>
      </c>
      <c r="H47" s="132">
        <f t="shared" si="1"/>
        <v>166.5</v>
      </c>
    </row>
    <row r="48" spans="1:8" ht="19.149999999999999" customHeight="1" x14ac:dyDescent="0.25">
      <c r="A48" s="120" t="s">
        <v>261</v>
      </c>
      <c r="B48" s="150">
        <v>526</v>
      </c>
      <c r="C48" s="89" t="s">
        <v>169</v>
      </c>
      <c r="D48" s="89" t="s">
        <v>196</v>
      </c>
      <c r="E48" s="91" t="s">
        <v>197</v>
      </c>
      <c r="F48" s="93" t="s">
        <v>167</v>
      </c>
      <c r="G48" s="92">
        <f t="shared" si="1"/>
        <v>152.5</v>
      </c>
      <c r="H48" s="92">
        <f t="shared" si="1"/>
        <v>166.5</v>
      </c>
    </row>
    <row r="49" spans="1:8" ht="33" customHeight="1" x14ac:dyDescent="0.25">
      <c r="A49" s="120" t="s">
        <v>283</v>
      </c>
      <c r="B49" s="150">
        <v>526</v>
      </c>
      <c r="C49" s="89" t="s">
        <v>169</v>
      </c>
      <c r="D49" s="89" t="s">
        <v>196</v>
      </c>
      <c r="E49" s="91" t="s">
        <v>198</v>
      </c>
      <c r="F49" s="93" t="s">
        <v>167</v>
      </c>
      <c r="G49" s="92">
        <f t="shared" si="1"/>
        <v>152.5</v>
      </c>
      <c r="H49" s="92">
        <f t="shared" si="1"/>
        <v>166.5</v>
      </c>
    </row>
    <row r="50" spans="1:8" ht="48.6" customHeight="1" x14ac:dyDescent="0.25">
      <c r="A50" s="120" t="s">
        <v>284</v>
      </c>
      <c r="B50" s="150">
        <v>526</v>
      </c>
      <c r="C50" s="89" t="s">
        <v>169</v>
      </c>
      <c r="D50" s="89" t="s">
        <v>196</v>
      </c>
      <c r="E50" s="91" t="s">
        <v>199</v>
      </c>
      <c r="F50" s="93" t="s">
        <v>167</v>
      </c>
      <c r="G50" s="92">
        <f>G51+G53</f>
        <v>152.5</v>
      </c>
      <c r="H50" s="92">
        <f>H51+H53</f>
        <v>166.5</v>
      </c>
    </row>
    <row r="51" spans="1:8" ht="118.15" customHeight="1" x14ac:dyDescent="0.25">
      <c r="A51" s="121" t="s">
        <v>294</v>
      </c>
      <c r="B51" s="150">
        <v>526</v>
      </c>
      <c r="C51" s="89" t="s">
        <v>169</v>
      </c>
      <c r="D51" s="89" t="s">
        <v>196</v>
      </c>
      <c r="E51" s="91" t="s">
        <v>199</v>
      </c>
      <c r="F51" s="93" t="s">
        <v>293</v>
      </c>
      <c r="G51" s="248">
        <f>G52</f>
        <v>136.69999999999999</v>
      </c>
      <c r="H51" s="92">
        <f>H52</f>
        <v>150.69999999999999</v>
      </c>
    </row>
    <row r="52" spans="1:8" ht="44.45" customHeight="1" x14ac:dyDescent="0.25">
      <c r="A52" s="120" t="s">
        <v>175</v>
      </c>
      <c r="B52" s="150">
        <v>526</v>
      </c>
      <c r="C52" s="89" t="s">
        <v>169</v>
      </c>
      <c r="D52" s="89" t="s">
        <v>196</v>
      </c>
      <c r="E52" s="91" t="s">
        <v>199</v>
      </c>
      <c r="F52" s="93" t="s">
        <v>176</v>
      </c>
      <c r="G52" s="248">
        <v>136.69999999999999</v>
      </c>
      <c r="H52" s="92">
        <v>150.69999999999999</v>
      </c>
    </row>
    <row r="53" spans="1:8" ht="43.9" customHeight="1" x14ac:dyDescent="0.25">
      <c r="A53" s="122" t="s">
        <v>297</v>
      </c>
      <c r="B53" s="150">
        <v>526</v>
      </c>
      <c r="C53" s="89" t="s">
        <v>169</v>
      </c>
      <c r="D53" s="89" t="s">
        <v>196</v>
      </c>
      <c r="E53" s="91" t="s">
        <v>199</v>
      </c>
      <c r="F53" s="91">
        <v>200</v>
      </c>
      <c r="G53" s="92">
        <f>G54</f>
        <v>15.8</v>
      </c>
      <c r="H53" s="92">
        <f>H54</f>
        <v>15.8</v>
      </c>
    </row>
    <row r="54" spans="1:8" ht="29.45" customHeight="1" x14ac:dyDescent="0.25">
      <c r="A54" s="122" t="s">
        <v>298</v>
      </c>
      <c r="B54" s="150">
        <v>526</v>
      </c>
      <c r="C54" s="89" t="s">
        <v>169</v>
      </c>
      <c r="D54" s="89" t="s">
        <v>196</v>
      </c>
      <c r="E54" s="91" t="s">
        <v>199</v>
      </c>
      <c r="F54" s="91">
        <v>240</v>
      </c>
      <c r="G54" s="91">
        <v>15.8</v>
      </c>
      <c r="H54" s="92">
        <v>15.8</v>
      </c>
    </row>
    <row r="55" spans="1:8" ht="29.45" customHeight="1" x14ac:dyDescent="0.25">
      <c r="A55" s="242" t="s">
        <v>396</v>
      </c>
      <c r="B55" s="105">
        <v>526</v>
      </c>
      <c r="C55" s="86" t="s">
        <v>196</v>
      </c>
      <c r="D55" s="86" t="s">
        <v>201</v>
      </c>
      <c r="E55" s="94" t="s">
        <v>184</v>
      </c>
      <c r="F55" s="100" t="s">
        <v>167</v>
      </c>
      <c r="G55" s="101">
        <f>G56</f>
        <v>10</v>
      </c>
      <c r="H55" s="101">
        <f>H56</f>
        <v>10</v>
      </c>
    </row>
    <row r="56" spans="1:8" ht="29.45" customHeight="1" x14ac:dyDescent="0.25">
      <c r="A56" s="122" t="s">
        <v>397</v>
      </c>
      <c r="B56" s="150">
        <v>526</v>
      </c>
      <c r="C56" s="89" t="s">
        <v>196</v>
      </c>
      <c r="D56" s="89" t="s">
        <v>201</v>
      </c>
      <c r="E56" s="91" t="s">
        <v>398</v>
      </c>
      <c r="F56" s="91">
        <v>200</v>
      </c>
      <c r="G56" s="92">
        <f>G57</f>
        <v>10</v>
      </c>
      <c r="H56" s="92">
        <f>H57</f>
        <v>10</v>
      </c>
    </row>
    <row r="57" spans="1:8" ht="29.45" customHeight="1" x14ac:dyDescent="0.25">
      <c r="A57" s="122" t="s">
        <v>399</v>
      </c>
      <c r="B57" s="150">
        <v>526</v>
      </c>
      <c r="C57" s="89" t="s">
        <v>196</v>
      </c>
      <c r="D57" s="89" t="s">
        <v>201</v>
      </c>
      <c r="E57" s="91" t="s">
        <v>398</v>
      </c>
      <c r="F57" s="91">
        <v>240</v>
      </c>
      <c r="G57" s="92">
        <v>10</v>
      </c>
      <c r="H57" s="92">
        <v>10</v>
      </c>
    </row>
    <row r="58" spans="1:8" ht="21" hidden="1" customHeight="1" x14ac:dyDescent="0.25">
      <c r="A58" s="126" t="s">
        <v>320</v>
      </c>
      <c r="B58" s="105">
        <v>526</v>
      </c>
      <c r="C58" s="86" t="s">
        <v>177</v>
      </c>
      <c r="D58" s="86" t="s">
        <v>165</v>
      </c>
      <c r="E58" s="94" t="s">
        <v>166</v>
      </c>
      <c r="F58" s="86" t="s">
        <v>167</v>
      </c>
      <c r="G58" s="87">
        <f>G59+G72</f>
        <v>0</v>
      </c>
      <c r="H58" s="87">
        <f>H59+H72</f>
        <v>0</v>
      </c>
    </row>
    <row r="59" spans="1:8" ht="30" hidden="1" customHeight="1" x14ac:dyDescent="0.25">
      <c r="A59" s="113" t="s">
        <v>285</v>
      </c>
      <c r="B59" s="150">
        <v>526</v>
      </c>
      <c r="C59" s="109" t="s">
        <v>177</v>
      </c>
      <c r="D59" s="109" t="s">
        <v>201</v>
      </c>
      <c r="E59" s="109" t="s">
        <v>166</v>
      </c>
      <c r="F59" s="109" t="s">
        <v>167</v>
      </c>
      <c r="G59" s="133">
        <f t="shared" ref="G59:H61" si="2">G60</f>
        <v>0</v>
      </c>
      <c r="H59" s="133">
        <f t="shared" si="2"/>
        <v>0</v>
      </c>
    </row>
    <row r="60" spans="1:8" ht="99" hidden="1" customHeight="1" x14ac:dyDescent="0.25">
      <c r="A60" s="99" t="s">
        <v>393</v>
      </c>
      <c r="B60" s="150">
        <v>526</v>
      </c>
      <c r="C60" s="89" t="s">
        <v>177</v>
      </c>
      <c r="D60" s="89" t="s">
        <v>201</v>
      </c>
      <c r="E60" s="89" t="s">
        <v>202</v>
      </c>
      <c r="F60" s="89" t="s">
        <v>167</v>
      </c>
      <c r="G60" s="98">
        <f t="shared" si="2"/>
        <v>0</v>
      </c>
      <c r="H60" s="98">
        <f t="shared" si="2"/>
        <v>0</v>
      </c>
    </row>
    <row r="61" spans="1:8" ht="63" hidden="1" x14ac:dyDescent="0.25">
      <c r="A61" s="114" t="s">
        <v>304</v>
      </c>
      <c r="B61" s="150">
        <v>526</v>
      </c>
      <c r="C61" s="135" t="s">
        <v>177</v>
      </c>
      <c r="D61" s="135" t="s">
        <v>201</v>
      </c>
      <c r="E61" s="97" t="s">
        <v>203</v>
      </c>
      <c r="F61" s="135" t="s">
        <v>167</v>
      </c>
      <c r="G61" s="102">
        <f t="shared" si="2"/>
        <v>0</v>
      </c>
      <c r="H61" s="102">
        <f t="shared" si="2"/>
        <v>0</v>
      </c>
    </row>
    <row r="62" spans="1:8" ht="47.25" hidden="1" customHeight="1" x14ac:dyDescent="0.25">
      <c r="A62" s="114" t="s">
        <v>204</v>
      </c>
      <c r="B62" s="150">
        <v>526</v>
      </c>
      <c r="C62" s="135" t="s">
        <v>177</v>
      </c>
      <c r="D62" s="135" t="s">
        <v>201</v>
      </c>
      <c r="E62" s="97" t="s">
        <v>205</v>
      </c>
      <c r="F62" s="135" t="s">
        <v>167</v>
      </c>
      <c r="G62" s="102">
        <f>G63+G66</f>
        <v>0</v>
      </c>
      <c r="H62" s="102">
        <f>H63+H66+H69</f>
        <v>0</v>
      </c>
    </row>
    <row r="63" spans="1:8" ht="30" hidden="1" customHeight="1" x14ac:dyDescent="0.25">
      <c r="A63" s="120" t="s">
        <v>206</v>
      </c>
      <c r="B63" s="150">
        <v>526</v>
      </c>
      <c r="C63" s="135" t="s">
        <v>177</v>
      </c>
      <c r="D63" s="135" t="s">
        <v>201</v>
      </c>
      <c r="E63" s="91" t="s">
        <v>207</v>
      </c>
      <c r="F63" s="135" t="s">
        <v>167</v>
      </c>
      <c r="G63" s="92">
        <f>G64</f>
        <v>0</v>
      </c>
      <c r="H63" s="92">
        <f>H64</f>
        <v>0</v>
      </c>
    </row>
    <row r="64" spans="1:8" ht="51" hidden="1" customHeight="1" x14ac:dyDescent="0.25">
      <c r="A64" s="122" t="s">
        <v>297</v>
      </c>
      <c r="B64" s="150">
        <v>526</v>
      </c>
      <c r="C64" s="135" t="s">
        <v>177</v>
      </c>
      <c r="D64" s="135" t="s">
        <v>201</v>
      </c>
      <c r="E64" s="91" t="s">
        <v>207</v>
      </c>
      <c r="F64" s="135" t="s">
        <v>295</v>
      </c>
      <c r="G64" s="92">
        <f>G65</f>
        <v>0</v>
      </c>
      <c r="H64" s="92">
        <f>H65</f>
        <v>0</v>
      </c>
    </row>
    <row r="65" spans="1:8" ht="45" hidden="1" customHeight="1" x14ac:dyDescent="0.25">
      <c r="A65" s="122" t="s">
        <v>298</v>
      </c>
      <c r="B65" s="150">
        <v>526</v>
      </c>
      <c r="C65" s="135" t="s">
        <v>177</v>
      </c>
      <c r="D65" s="135" t="s">
        <v>201</v>
      </c>
      <c r="E65" s="91" t="s">
        <v>207</v>
      </c>
      <c r="F65" s="91">
        <v>240</v>
      </c>
      <c r="G65" s="91"/>
      <c r="H65" s="92"/>
    </row>
    <row r="66" spans="1:8" ht="47.25" hidden="1" x14ac:dyDescent="0.25">
      <c r="A66" s="114" t="s">
        <v>209</v>
      </c>
      <c r="B66" s="150">
        <v>526</v>
      </c>
      <c r="C66" s="135" t="s">
        <v>177</v>
      </c>
      <c r="D66" s="135" t="s">
        <v>201</v>
      </c>
      <c r="E66" s="91" t="s">
        <v>210</v>
      </c>
      <c r="F66" s="135" t="s">
        <v>167</v>
      </c>
      <c r="G66" s="92">
        <f>G67</f>
        <v>0</v>
      </c>
      <c r="H66" s="92">
        <f>H67</f>
        <v>0</v>
      </c>
    </row>
    <row r="67" spans="1:8" ht="47.25" hidden="1" x14ac:dyDescent="0.25">
      <c r="A67" s="122" t="s">
        <v>297</v>
      </c>
      <c r="B67" s="150">
        <v>526</v>
      </c>
      <c r="C67" s="135" t="s">
        <v>177</v>
      </c>
      <c r="D67" s="135" t="s">
        <v>201</v>
      </c>
      <c r="E67" s="91" t="s">
        <v>210</v>
      </c>
      <c r="F67" s="135" t="s">
        <v>295</v>
      </c>
      <c r="G67" s="92">
        <f>G68</f>
        <v>0</v>
      </c>
      <c r="H67" s="92">
        <f>H68</f>
        <v>0</v>
      </c>
    </row>
    <row r="68" spans="1:8" ht="46.5" hidden="1" customHeight="1" x14ac:dyDescent="0.25">
      <c r="A68" s="122" t="s">
        <v>298</v>
      </c>
      <c r="B68" s="150">
        <v>526</v>
      </c>
      <c r="C68" s="135" t="s">
        <v>177</v>
      </c>
      <c r="D68" s="135" t="s">
        <v>201</v>
      </c>
      <c r="E68" s="91" t="s">
        <v>210</v>
      </c>
      <c r="F68" s="91">
        <v>240</v>
      </c>
      <c r="G68" s="92"/>
      <c r="H68" s="92"/>
    </row>
    <row r="69" spans="1:8" ht="0.75" hidden="1" customHeight="1" x14ac:dyDescent="0.25">
      <c r="A69" s="114" t="s">
        <v>306</v>
      </c>
      <c r="B69" s="150">
        <v>526</v>
      </c>
      <c r="C69" s="93" t="s">
        <v>177</v>
      </c>
      <c r="D69" s="93" t="s">
        <v>201</v>
      </c>
      <c r="E69" s="136" t="s">
        <v>305</v>
      </c>
      <c r="F69" s="135" t="s">
        <v>167</v>
      </c>
      <c r="G69" s="92">
        <f>G70</f>
        <v>70</v>
      </c>
      <c r="H69" s="92">
        <f>H70</f>
        <v>0</v>
      </c>
    </row>
    <row r="70" spans="1:8" ht="47.25" hidden="1" x14ac:dyDescent="0.25">
      <c r="A70" s="122" t="s">
        <v>297</v>
      </c>
      <c r="B70" s="150">
        <v>526</v>
      </c>
      <c r="C70" s="93" t="s">
        <v>177</v>
      </c>
      <c r="D70" s="93" t="s">
        <v>201</v>
      </c>
      <c r="E70" s="136" t="s">
        <v>305</v>
      </c>
      <c r="F70" s="135" t="s">
        <v>295</v>
      </c>
      <c r="G70" s="92">
        <f>G71</f>
        <v>70</v>
      </c>
      <c r="H70" s="92">
        <f>H71</f>
        <v>0</v>
      </c>
    </row>
    <row r="71" spans="1:8" ht="47.25" hidden="1" x14ac:dyDescent="0.25">
      <c r="A71" s="122" t="s">
        <v>298</v>
      </c>
      <c r="B71" s="150">
        <v>526</v>
      </c>
      <c r="C71" s="93" t="s">
        <v>177</v>
      </c>
      <c r="D71" s="93" t="s">
        <v>201</v>
      </c>
      <c r="E71" s="136" t="s">
        <v>305</v>
      </c>
      <c r="F71" s="135" t="s">
        <v>296</v>
      </c>
      <c r="G71" s="102">
        <v>70</v>
      </c>
      <c r="H71" s="92">
        <v>0</v>
      </c>
    </row>
    <row r="72" spans="1:8" ht="31.5" hidden="1" x14ac:dyDescent="0.25">
      <c r="A72" s="119" t="s">
        <v>211</v>
      </c>
      <c r="B72" s="150">
        <v>526</v>
      </c>
      <c r="C72" s="134" t="s">
        <v>177</v>
      </c>
      <c r="D72" s="134" t="s">
        <v>212</v>
      </c>
      <c r="E72" s="131" t="s">
        <v>166</v>
      </c>
      <c r="F72" s="138" t="s">
        <v>167</v>
      </c>
      <c r="G72" s="132">
        <f t="shared" ref="G72:H76" si="3">G73</f>
        <v>0</v>
      </c>
      <c r="H72" s="132">
        <f t="shared" si="3"/>
        <v>0</v>
      </c>
    </row>
    <row r="73" spans="1:8" ht="31.5" hidden="1" x14ac:dyDescent="0.25">
      <c r="A73" s="111" t="s">
        <v>307</v>
      </c>
      <c r="B73" s="150">
        <v>526</v>
      </c>
      <c r="C73" s="93" t="s">
        <v>177</v>
      </c>
      <c r="D73" s="93">
        <v>12</v>
      </c>
      <c r="E73" s="91" t="s">
        <v>257</v>
      </c>
      <c r="F73" s="135" t="s">
        <v>167</v>
      </c>
      <c r="G73" s="132">
        <f t="shared" si="3"/>
        <v>0</v>
      </c>
      <c r="H73" s="132">
        <f t="shared" si="3"/>
        <v>0</v>
      </c>
    </row>
    <row r="74" spans="1:8" ht="15.75" hidden="1" x14ac:dyDescent="0.25">
      <c r="A74" s="111" t="s">
        <v>213</v>
      </c>
      <c r="B74" s="150">
        <v>526</v>
      </c>
      <c r="C74" s="93" t="s">
        <v>177</v>
      </c>
      <c r="D74" s="93">
        <v>12</v>
      </c>
      <c r="E74" s="91" t="s">
        <v>184</v>
      </c>
      <c r="F74" s="135" t="s">
        <v>167</v>
      </c>
      <c r="G74" s="92">
        <f t="shared" si="3"/>
        <v>0</v>
      </c>
      <c r="H74" s="92">
        <f t="shared" si="3"/>
        <v>0</v>
      </c>
    </row>
    <row r="75" spans="1:8" ht="18" hidden="1" customHeight="1" x14ac:dyDescent="0.25">
      <c r="A75" s="114" t="s">
        <v>214</v>
      </c>
      <c r="B75" s="150">
        <v>526</v>
      </c>
      <c r="C75" s="93" t="s">
        <v>177</v>
      </c>
      <c r="D75" s="93">
        <v>12</v>
      </c>
      <c r="E75" s="136" t="s">
        <v>215</v>
      </c>
      <c r="F75" s="135" t="s">
        <v>167</v>
      </c>
      <c r="G75" s="92">
        <f t="shared" si="3"/>
        <v>0</v>
      </c>
      <c r="H75" s="92">
        <f t="shared" si="3"/>
        <v>0</v>
      </c>
    </row>
    <row r="76" spans="1:8" ht="48" hidden="1" customHeight="1" x14ac:dyDescent="0.25">
      <c r="A76" s="122" t="s">
        <v>297</v>
      </c>
      <c r="B76" s="150">
        <v>526</v>
      </c>
      <c r="C76" s="93" t="s">
        <v>177</v>
      </c>
      <c r="D76" s="93">
        <v>12</v>
      </c>
      <c r="E76" s="91" t="s">
        <v>216</v>
      </c>
      <c r="F76" s="135" t="s">
        <v>295</v>
      </c>
      <c r="G76" s="92">
        <f t="shared" si="3"/>
        <v>0</v>
      </c>
      <c r="H76" s="92">
        <f t="shared" si="3"/>
        <v>0</v>
      </c>
    </row>
    <row r="77" spans="1:8" ht="47.25" hidden="1" x14ac:dyDescent="0.25">
      <c r="A77" s="122" t="s">
        <v>298</v>
      </c>
      <c r="B77" s="150">
        <v>526</v>
      </c>
      <c r="C77" s="93" t="s">
        <v>177</v>
      </c>
      <c r="D77" s="93">
        <v>12</v>
      </c>
      <c r="E77" s="91" t="s">
        <v>216</v>
      </c>
      <c r="F77" s="91">
        <v>240</v>
      </c>
      <c r="G77" s="92"/>
      <c r="H77" s="92"/>
    </row>
    <row r="78" spans="1:8" ht="44.25" customHeight="1" x14ac:dyDescent="0.25">
      <c r="A78" s="124" t="s">
        <v>286</v>
      </c>
      <c r="B78" s="105">
        <v>526</v>
      </c>
      <c r="C78" s="100" t="s">
        <v>217</v>
      </c>
      <c r="D78" s="100" t="s">
        <v>165</v>
      </c>
      <c r="E78" s="94" t="s">
        <v>166</v>
      </c>
      <c r="F78" s="137" t="s">
        <v>167</v>
      </c>
      <c r="G78" s="255">
        <f>G79+G86</f>
        <v>167.76999999999998</v>
      </c>
      <c r="H78" s="101">
        <f>H79+H86</f>
        <v>176.7</v>
      </c>
    </row>
    <row r="79" spans="1:8" s="145" customFormat="1" ht="15.75" customHeight="1" x14ac:dyDescent="0.25">
      <c r="A79" s="119" t="s">
        <v>218</v>
      </c>
      <c r="B79" s="150">
        <v>526</v>
      </c>
      <c r="C79" s="138" t="s">
        <v>217</v>
      </c>
      <c r="D79" s="138" t="s">
        <v>169</v>
      </c>
      <c r="E79" s="131" t="s">
        <v>166</v>
      </c>
      <c r="F79" s="138" t="s">
        <v>167</v>
      </c>
      <c r="G79" s="256">
        <f t="shared" ref="G79:H84" si="4">G80</f>
        <v>0</v>
      </c>
      <c r="H79" s="139">
        <f t="shared" si="4"/>
        <v>0</v>
      </c>
    </row>
    <row r="80" spans="1:8" ht="3" hidden="1" customHeight="1" x14ac:dyDescent="0.25">
      <c r="A80" s="99" t="s">
        <v>405</v>
      </c>
      <c r="B80" s="150">
        <v>526</v>
      </c>
      <c r="C80" s="89" t="s">
        <v>217</v>
      </c>
      <c r="D80" s="89" t="s">
        <v>169</v>
      </c>
      <c r="E80" s="89" t="s">
        <v>219</v>
      </c>
      <c r="F80" s="89" t="s">
        <v>167</v>
      </c>
      <c r="G80" s="250">
        <f t="shared" si="4"/>
        <v>0</v>
      </c>
      <c r="H80" s="98">
        <f t="shared" si="4"/>
        <v>0</v>
      </c>
    </row>
    <row r="81" spans="1:8" ht="15" hidden="1" customHeight="1" x14ac:dyDescent="0.25">
      <c r="A81" s="114" t="s">
        <v>409</v>
      </c>
      <c r="B81" s="150">
        <v>526</v>
      </c>
      <c r="C81" s="135" t="s">
        <v>217</v>
      </c>
      <c r="D81" s="135" t="s">
        <v>169</v>
      </c>
      <c r="E81" s="97" t="s">
        <v>220</v>
      </c>
      <c r="F81" s="135" t="s">
        <v>167</v>
      </c>
      <c r="G81" s="244">
        <f t="shared" si="4"/>
        <v>0</v>
      </c>
      <c r="H81" s="102">
        <f t="shared" si="4"/>
        <v>0</v>
      </c>
    </row>
    <row r="82" spans="1:8" ht="13.5" hidden="1" customHeight="1" x14ac:dyDescent="0.25">
      <c r="A82" s="114" t="s">
        <v>221</v>
      </c>
      <c r="B82" s="150">
        <v>526</v>
      </c>
      <c r="C82" s="135" t="s">
        <v>217</v>
      </c>
      <c r="D82" s="135" t="s">
        <v>169</v>
      </c>
      <c r="E82" s="91" t="s">
        <v>222</v>
      </c>
      <c r="F82" s="135" t="s">
        <v>167</v>
      </c>
      <c r="G82" s="253">
        <f t="shared" si="4"/>
        <v>0</v>
      </c>
      <c r="H82" s="92">
        <f t="shared" si="4"/>
        <v>0</v>
      </c>
    </row>
    <row r="83" spans="1:8" ht="18" hidden="1" customHeight="1" x14ac:dyDescent="0.25">
      <c r="A83" s="114" t="s">
        <v>223</v>
      </c>
      <c r="B83" s="150">
        <v>526</v>
      </c>
      <c r="C83" s="135" t="s">
        <v>217</v>
      </c>
      <c r="D83" s="135" t="s">
        <v>169</v>
      </c>
      <c r="E83" s="91" t="s">
        <v>224</v>
      </c>
      <c r="F83" s="135" t="s">
        <v>167</v>
      </c>
      <c r="G83" s="253">
        <f t="shared" si="4"/>
        <v>0</v>
      </c>
      <c r="H83" s="92">
        <f t="shared" si="4"/>
        <v>0</v>
      </c>
    </row>
    <row r="84" spans="1:8" ht="21.75" hidden="1" customHeight="1" x14ac:dyDescent="0.25">
      <c r="A84" s="122" t="s">
        <v>297</v>
      </c>
      <c r="B84" s="150">
        <v>526</v>
      </c>
      <c r="C84" s="135" t="s">
        <v>217</v>
      </c>
      <c r="D84" s="135" t="s">
        <v>169</v>
      </c>
      <c r="E84" s="91" t="s">
        <v>224</v>
      </c>
      <c r="F84" s="135" t="s">
        <v>295</v>
      </c>
      <c r="G84" s="253">
        <f t="shared" si="4"/>
        <v>0</v>
      </c>
      <c r="H84" s="92">
        <f t="shared" si="4"/>
        <v>0</v>
      </c>
    </row>
    <row r="85" spans="1:8" ht="0.75" customHeight="1" x14ac:dyDescent="0.25">
      <c r="A85" s="122" t="s">
        <v>298</v>
      </c>
      <c r="B85" s="150">
        <v>526</v>
      </c>
      <c r="C85" s="135" t="s">
        <v>217</v>
      </c>
      <c r="D85" s="135" t="s">
        <v>169</v>
      </c>
      <c r="E85" s="91" t="s">
        <v>224</v>
      </c>
      <c r="F85" s="91">
        <v>240</v>
      </c>
      <c r="G85" s="253">
        <v>0</v>
      </c>
      <c r="H85" s="92">
        <v>0</v>
      </c>
    </row>
    <row r="86" spans="1:8" s="145" customFormat="1" ht="15.75" x14ac:dyDescent="0.25">
      <c r="A86" s="119" t="s">
        <v>225</v>
      </c>
      <c r="B86" s="150">
        <v>526</v>
      </c>
      <c r="C86" s="138" t="s">
        <v>217</v>
      </c>
      <c r="D86" s="138" t="s">
        <v>196</v>
      </c>
      <c r="E86" s="141" t="s">
        <v>166</v>
      </c>
      <c r="F86" s="138" t="s">
        <v>167</v>
      </c>
      <c r="G86" s="252">
        <f>G87</f>
        <v>167.76999999999998</v>
      </c>
      <c r="H86" s="110">
        <f>H87</f>
        <v>176.7</v>
      </c>
    </row>
    <row r="87" spans="1:8" ht="78.75" x14ac:dyDescent="0.25">
      <c r="A87" s="96" t="s">
        <v>407</v>
      </c>
      <c r="B87" s="150">
        <v>526</v>
      </c>
      <c r="C87" s="89" t="s">
        <v>217</v>
      </c>
      <c r="D87" s="89" t="s">
        <v>196</v>
      </c>
      <c r="E87" s="89" t="s">
        <v>219</v>
      </c>
      <c r="F87" s="89" t="s">
        <v>167</v>
      </c>
      <c r="G87" s="250">
        <f>G88+G104+G109</f>
        <v>167.76999999999998</v>
      </c>
      <c r="H87" s="98">
        <f>H88+H98</f>
        <v>176.7</v>
      </c>
    </row>
    <row r="88" spans="1:8" ht="66" customHeight="1" x14ac:dyDescent="0.25">
      <c r="A88" s="114" t="s">
        <v>363</v>
      </c>
      <c r="B88" s="150">
        <v>526</v>
      </c>
      <c r="C88" s="135" t="s">
        <v>217</v>
      </c>
      <c r="D88" s="135" t="s">
        <v>196</v>
      </c>
      <c r="E88" s="97" t="s">
        <v>226</v>
      </c>
      <c r="F88" s="135" t="s">
        <v>167</v>
      </c>
      <c r="G88" s="244">
        <f t="shared" ref="G88:H91" si="5">G89</f>
        <v>127.77</v>
      </c>
      <c r="H88" s="102">
        <f t="shared" si="5"/>
        <v>115.8</v>
      </c>
    </row>
    <row r="89" spans="1:8" ht="47.25" x14ac:dyDescent="0.25">
      <c r="A89" s="114" t="s">
        <v>227</v>
      </c>
      <c r="B89" s="150">
        <v>526</v>
      </c>
      <c r="C89" s="135" t="s">
        <v>217</v>
      </c>
      <c r="D89" s="135" t="s">
        <v>196</v>
      </c>
      <c r="E89" s="97" t="s">
        <v>228</v>
      </c>
      <c r="F89" s="135" t="s">
        <v>167</v>
      </c>
      <c r="G89" s="244">
        <f t="shared" si="5"/>
        <v>127.77</v>
      </c>
      <c r="H89" s="102">
        <f t="shared" si="5"/>
        <v>115.8</v>
      </c>
    </row>
    <row r="90" spans="1:8" ht="31.5" x14ac:dyDescent="0.25">
      <c r="A90" s="114" t="s">
        <v>229</v>
      </c>
      <c r="B90" s="150">
        <v>526</v>
      </c>
      <c r="C90" s="135" t="s">
        <v>217</v>
      </c>
      <c r="D90" s="135" t="s">
        <v>196</v>
      </c>
      <c r="E90" s="91" t="s">
        <v>230</v>
      </c>
      <c r="F90" s="135" t="s">
        <v>167</v>
      </c>
      <c r="G90" s="253">
        <f t="shared" si="5"/>
        <v>127.77</v>
      </c>
      <c r="H90" s="92">
        <f t="shared" si="5"/>
        <v>115.8</v>
      </c>
    </row>
    <row r="91" spans="1:8" ht="47.25" x14ac:dyDescent="0.25">
      <c r="A91" s="122" t="s">
        <v>297</v>
      </c>
      <c r="B91" s="150">
        <v>526</v>
      </c>
      <c r="C91" s="135" t="s">
        <v>217</v>
      </c>
      <c r="D91" s="135" t="s">
        <v>196</v>
      </c>
      <c r="E91" s="91" t="s">
        <v>230</v>
      </c>
      <c r="F91" s="135" t="s">
        <v>295</v>
      </c>
      <c r="G91" s="253">
        <f t="shared" si="5"/>
        <v>127.77</v>
      </c>
      <c r="H91" s="92">
        <f t="shared" si="5"/>
        <v>115.8</v>
      </c>
    </row>
    <row r="92" spans="1:8" ht="47.25" x14ac:dyDescent="0.25">
      <c r="A92" s="122" t="s">
        <v>298</v>
      </c>
      <c r="B92" s="150">
        <v>526</v>
      </c>
      <c r="C92" s="135" t="s">
        <v>217</v>
      </c>
      <c r="D92" s="135" t="s">
        <v>196</v>
      </c>
      <c r="E92" s="91" t="s">
        <v>230</v>
      </c>
      <c r="F92" s="91">
        <v>240</v>
      </c>
      <c r="G92" s="253">
        <v>127.77</v>
      </c>
      <c r="H92" s="92">
        <v>115.8</v>
      </c>
    </row>
    <row r="93" spans="1:8" ht="47.25" hidden="1" x14ac:dyDescent="0.25">
      <c r="A93" s="114" t="s">
        <v>287</v>
      </c>
      <c r="B93" s="150">
        <v>526</v>
      </c>
      <c r="C93" s="135" t="s">
        <v>217</v>
      </c>
      <c r="D93" s="135" t="s">
        <v>196</v>
      </c>
      <c r="E93" s="97" t="s">
        <v>231</v>
      </c>
      <c r="F93" s="135" t="s">
        <v>167</v>
      </c>
      <c r="G93" s="102"/>
      <c r="H93" s="102"/>
    </row>
    <row r="94" spans="1:8" ht="31.5" hidden="1" x14ac:dyDescent="0.25">
      <c r="A94" s="114" t="s">
        <v>232</v>
      </c>
      <c r="B94" s="150">
        <v>526</v>
      </c>
      <c r="C94" s="135" t="s">
        <v>217</v>
      </c>
      <c r="D94" s="135" t="s">
        <v>196</v>
      </c>
      <c r="E94" s="97" t="s">
        <v>233</v>
      </c>
      <c r="F94" s="135" t="s">
        <v>167</v>
      </c>
      <c r="G94" s="102"/>
      <c r="H94" s="102"/>
    </row>
    <row r="95" spans="1:8" ht="31.5" hidden="1" x14ac:dyDescent="0.25">
      <c r="A95" s="114" t="s">
        <v>234</v>
      </c>
      <c r="B95" s="150">
        <v>526</v>
      </c>
      <c r="C95" s="135" t="s">
        <v>217</v>
      </c>
      <c r="D95" s="135" t="s">
        <v>196</v>
      </c>
      <c r="E95" s="91" t="s">
        <v>235</v>
      </c>
      <c r="F95" s="135" t="s">
        <v>167</v>
      </c>
      <c r="G95" s="102"/>
      <c r="H95" s="92"/>
    </row>
    <row r="96" spans="1:8" ht="63" hidden="1" x14ac:dyDescent="0.25">
      <c r="A96" s="114" t="s">
        <v>208</v>
      </c>
      <c r="B96" s="150">
        <v>526</v>
      </c>
      <c r="C96" s="135" t="s">
        <v>217</v>
      </c>
      <c r="D96" s="135" t="s">
        <v>196</v>
      </c>
      <c r="E96" s="91" t="s">
        <v>235</v>
      </c>
      <c r="F96" s="91">
        <v>244</v>
      </c>
      <c r="G96" s="92"/>
      <c r="H96" s="92"/>
    </row>
    <row r="97" spans="1:8" ht="47.25" hidden="1" x14ac:dyDescent="0.25">
      <c r="A97" s="114" t="s">
        <v>408</v>
      </c>
      <c r="B97" s="150">
        <v>526</v>
      </c>
      <c r="C97" s="135" t="s">
        <v>217</v>
      </c>
      <c r="D97" s="135" t="s">
        <v>196</v>
      </c>
      <c r="E97" s="97" t="s">
        <v>236</v>
      </c>
      <c r="F97" s="135" t="s">
        <v>167</v>
      </c>
      <c r="G97" s="102">
        <f>G98</f>
        <v>40</v>
      </c>
      <c r="H97" s="102">
        <f>H98</f>
        <v>60.9</v>
      </c>
    </row>
    <row r="98" spans="1:8" ht="63" hidden="1" x14ac:dyDescent="0.25">
      <c r="A98" s="114" t="s">
        <v>237</v>
      </c>
      <c r="B98" s="150">
        <v>526</v>
      </c>
      <c r="C98" s="135" t="s">
        <v>217</v>
      </c>
      <c r="D98" s="135" t="s">
        <v>196</v>
      </c>
      <c r="E98" s="97" t="s">
        <v>238</v>
      </c>
      <c r="F98" s="135" t="s">
        <v>167</v>
      </c>
      <c r="G98" s="102">
        <f>G101+G104+G107</f>
        <v>40</v>
      </c>
      <c r="H98" s="102">
        <f>H101+H104+H107</f>
        <v>60.9</v>
      </c>
    </row>
    <row r="99" spans="1:8" ht="31.5" hidden="1" x14ac:dyDescent="0.25">
      <c r="A99" s="114" t="s">
        <v>239</v>
      </c>
      <c r="B99" s="150">
        <v>526</v>
      </c>
      <c r="C99" s="135" t="s">
        <v>217</v>
      </c>
      <c r="D99" s="135" t="s">
        <v>196</v>
      </c>
      <c r="E99" s="97" t="s">
        <v>240</v>
      </c>
      <c r="F99" s="135" t="s">
        <v>167</v>
      </c>
      <c r="G99" s="102"/>
      <c r="H99" s="102"/>
    </row>
    <row r="100" spans="1:8" ht="63" hidden="1" x14ac:dyDescent="0.25">
      <c r="A100" s="114" t="s">
        <v>208</v>
      </c>
      <c r="B100" s="150">
        <v>526</v>
      </c>
      <c r="C100" s="135" t="s">
        <v>217</v>
      </c>
      <c r="D100" s="135" t="s">
        <v>196</v>
      </c>
      <c r="E100" s="97" t="s">
        <v>240</v>
      </c>
      <c r="F100" s="135" t="s">
        <v>194</v>
      </c>
      <c r="G100" s="102"/>
      <c r="H100" s="102"/>
    </row>
    <row r="101" spans="1:8" ht="1.5" hidden="1" customHeight="1" x14ac:dyDescent="0.25">
      <c r="A101" s="114" t="s">
        <v>288</v>
      </c>
      <c r="B101" s="150">
        <v>526</v>
      </c>
      <c r="C101" s="135" t="s">
        <v>217</v>
      </c>
      <c r="D101" s="135" t="s">
        <v>196</v>
      </c>
      <c r="E101" s="91" t="s">
        <v>241</v>
      </c>
      <c r="F101" s="135" t="s">
        <v>167</v>
      </c>
      <c r="G101" s="92">
        <f>G102</f>
        <v>0</v>
      </c>
      <c r="H101" s="92">
        <f>H102</f>
        <v>0</v>
      </c>
    </row>
    <row r="102" spans="1:8" ht="47.25" hidden="1" x14ac:dyDescent="0.25">
      <c r="A102" s="122" t="s">
        <v>297</v>
      </c>
      <c r="B102" s="150">
        <v>526</v>
      </c>
      <c r="C102" s="135" t="s">
        <v>217</v>
      </c>
      <c r="D102" s="135" t="s">
        <v>196</v>
      </c>
      <c r="E102" s="91" t="s">
        <v>241</v>
      </c>
      <c r="F102" s="135" t="s">
        <v>295</v>
      </c>
      <c r="G102" s="92">
        <f>G103</f>
        <v>0</v>
      </c>
      <c r="H102" s="92">
        <f>H103</f>
        <v>0</v>
      </c>
    </row>
    <row r="103" spans="1:8" ht="18" hidden="1" customHeight="1" x14ac:dyDescent="0.25">
      <c r="A103" s="122" t="s">
        <v>298</v>
      </c>
      <c r="B103" s="150">
        <v>526</v>
      </c>
      <c r="C103" s="135" t="s">
        <v>217</v>
      </c>
      <c r="D103" s="135" t="s">
        <v>196</v>
      </c>
      <c r="E103" s="91" t="s">
        <v>241</v>
      </c>
      <c r="F103" s="91">
        <v>240</v>
      </c>
      <c r="G103" s="92"/>
      <c r="H103" s="92"/>
    </row>
    <row r="104" spans="1:8" ht="31.5" x14ac:dyDescent="0.25">
      <c r="A104" s="114" t="s">
        <v>242</v>
      </c>
      <c r="B104" s="150">
        <v>526</v>
      </c>
      <c r="C104" s="135" t="s">
        <v>217</v>
      </c>
      <c r="D104" s="135" t="s">
        <v>196</v>
      </c>
      <c r="E104" s="91" t="s">
        <v>243</v>
      </c>
      <c r="F104" s="135" t="s">
        <v>167</v>
      </c>
      <c r="G104" s="92">
        <f>G105</f>
        <v>30</v>
      </c>
      <c r="H104" s="92">
        <f>H105</f>
        <v>30</v>
      </c>
    </row>
    <row r="105" spans="1:8" ht="47.25" x14ac:dyDescent="0.25">
      <c r="A105" s="122" t="s">
        <v>297</v>
      </c>
      <c r="B105" s="150">
        <v>526</v>
      </c>
      <c r="C105" s="135" t="s">
        <v>217</v>
      </c>
      <c r="D105" s="135" t="s">
        <v>196</v>
      </c>
      <c r="E105" s="91" t="s">
        <v>243</v>
      </c>
      <c r="F105" s="135" t="s">
        <v>295</v>
      </c>
      <c r="G105" s="92">
        <f>G106</f>
        <v>30</v>
      </c>
      <c r="H105" s="92">
        <f>H106</f>
        <v>30</v>
      </c>
    </row>
    <row r="106" spans="1:8" ht="47.25" x14ac:dyDescent="0.25">
      <c r="A106" s="122" t="s">
        <v>298</v>
      </c>
      <c r="B106" s="150">
        <v>526</v>
      </c>
      <c r="C106" s="135" t="s">
        <v>217</v>
      </c>
      <c r="D106" s="135" t="s">
        <v>196</v>
      </c>
      <c r="E106" s="91" t="s">
        <v>243</v>
      </c>
      <c r="F106" s="91">
        <v>240</v>
      </c>
      <c r="G106" s="92">
        <v>30</v>
      </c>
      <c r="H106" s="92">
        <v>30</v>
      </c>
    </row>
    <row r="107" spans="1:8" ht="31.5" x14ac:dyDescent="0.25">
      <c r="A107" s="114" t="s">
        <v>244</v>
      </c>
      <c r="B107" s="150">
        <v>526</v>
      </c>
      <c r="C107" s="135" t="s">
        <v>217</v>
      </c>
      <c r="D107" s="135" t="s">
        <v>196</v>
      </c>
      <c r="E107" s="91" t="s">
        <v>245</v>
      </c>
      <c r="F107" s="135" t="s">
        <v>167</v>
      </c>
      <c r="G107" s="92">
        <f>G108</f>
        <v>10</v>
      </c>
      <c r="H107" s="92">
        <f>H108</f>
        <v>30.9</v>
      </c>
    </row>
    <row r="108" spans="1:8" ht="47.25" x14ac:dyDescent="0.25">
      <c r="A108" s="122" t="s">
        <v>297</v>
      </c>
      <c r="B108" s="150">
        <v>526</v>
      </c>
      <c r="C108" s="135" t="s">
        <v>217</v>
      </c>
      <c r="D108" s="135" t="s">
        <v>196</v>
      </c>
      <c r="E108" s="91" t="s">
        <v>245</v>
      </c>
      <c r="F108" s="135" t="s">
        <v>295</v>
      </c>
      <c r="G108" s="92">
        <f>G109</f>
        <v>10</v>
      </c>
      <c r="H108" s="92">
        <f>H109</f>
        <v>30.9</v>
      </c>
    </row>
    <row r="109" spans="1:8" ht="46.5" customHeight="1" x14ac:dyDescent="0.25">
      <c r="A109" s="122" t="s">
        <v>298</v>
      </c>
      <c r="B109" s="150">
        <v>526</v>
      </c>
      <c r="C109" s="135" t="s">
        <v>217</v>
      </c>
      <c r="D109" s="135" t="s">
        <v>196</v>
      </c>
      <c r="E109" s="91" t="s">
        <v>245</v>
      </c>
      <c r="F109" s="91">
        <v>240</v>
      </c>
      <c r="G109" s="92">
        <v>10</v>
      </c>
      <c r="H109" s="92">
        <v>30.9</v>
      </c>
    </row>
    <row r="110" spans="1:8" ht="15" hidden="1" customHeight="1" x14ac:dyDescent="0.25">
      <c r="A110" s="124" t="s">
        <v>289</v>
      </c>
      <c r="B110" s="105">
        <v>526</v>
      </c>
      <c r="C110" s="100" t="s">
        <v>246</v>
      </c>
      <c r="D110" s="100" t="s">
        <v>165</v>
      </c>
      <c r="E110" s="94" t="s">
        <v>166</v>
      </c>
      <c r="F110" s="100" t="s">
        <v>167</v>
      </c>
      <c r="G110" s="101">
        <f t="shared" ref="G110:H113" si="6">G111</f>
        <v>0</v>
      </c>
      <c r="H110" s="101">
        <f t="shared" si="6"/>
        <v>0</v>
      </c>
    </row>
    <row r="111" spans="1:8" s="145" customFormat="1" ht="15.75" hidden="1" x14ac:dyDescent="0.25">
      <c r="A111" s="125" t="s">
        <v>308</v>
      </c>
      <c r="B111" s="150">
        <v>526</v>
      </c>
      <c r="C111" s="134" t="s">
        <v>246</v>
      </c>
      <c r="D111" s="134" t="s">
        <v>164</v>
      </c>
      <c r="E111" s="131" t="s">
        <v>166</v>
      </c>
      <c r="F111" s="134" t="s">
        <v>167</v>
      </c>
      <c r="G111" s="132">
        <f t="shared" si="6"/>
        <v>0</v>
      </c>
      <c r="H111" s="132">
        <f t="shared" si="6"/>
        <v>0</v>
      </c>
    </row>
    <row r="112" spans="1:8" ht="63" hidden="1" x14ac:dyDescent="0.25">
      <c r="A112" s="99" t="s">
        <v>364</v>
      </c>
      <c r="B112" s="150">
        <v>526</v>
      </c>
      <c r="C112" s="89" t="s">
        <v>246</v>
      </c>
      <c r="D112" s="89" t="s">
        <v>164</v>
      </c>
      <c r="E112" s="89" t="s">
        <v>247</v>
      </c>
      <c r="F112" s="89" t="s">
        <v>167</v>
      </c>
      <c r="G112" s="98">
        <f t="shared" si="6"/>
        <v>0</v>
      </c>
      <c r="H112" s="98">
        <f t="shared" si="6"/>
        <v>0</v>
      </c>
    </row>
    <row r="113" spans="1:8" ht="47.25" hidden="1" x14ac:dyDescent="0.25">
      <c r="A113" s="114" t="s">
        <v>248</v>
      </c>
      <c r="B113" s="150">
        <v>526</v>
      </c>
      <c r="C113" s="135" t="s">
        <v>246</v>
      </c>
      <c r="D113" s="135" t="s">
        <v>164</v>
      </c>
      <c r="E113" s="97" t="s">
        <v>249</v>
      </c>
      <c r="F113" s="135" t="s">
        <v>167</v>
      </c>
      <c r="G113" s="102">
        <f t="shared" si="6"/>
        <v>0</v>
      </c>
      <c r="H113" s="102">
        <f t="shared" si="6"/>
        <v>0</v>
      </c>
    </row>
    <row r="114" spans="1:8" ht="47.25" hidden="1" x14ac:dyDescent="0.25">
      <c r="A114" s="120" t="s">
        <v>250</v>
      </c>
      <c r="B114" s="150">
        <v>526</v>
      </c>
      <c r="C114" s="135" t="s">
        <v>246</v>
      </c>
      <c r="D114" s="135" t="s">
        <v>164</v>
      </c>
      <c r="E114" s="91" t="s">
        <v>251</v>
      </c>
      <c r="F114" s="93" t="s">
        <v>167</v>
      </c>
      <c r="G114" s="92">
        <f>G115+G118</f>
        <v>0</v>
      </c>
      <c r="H114" s="92">
        <f>H115+H118</f>
        <v>0</v>
      </c>
    </row>
    <row r="115" spans="1:8" ht="81.75" hidden="1" customHeight="1" x14ac:dyDescent="0.25">
      <c r="A115" s="120" t="s">
        <v>309</v>
      </c>
      <c r="B115" s="150">
        <v>526</v>
      </c>
      <c r="C115" s="135" t="s">
        <v>246</v>
      </c>
      <c r="D115" s="135" t="s">
        <v>164</v>
      </c>
      <c r="E115" s="91" t="s">
        <v>252</v>
      </c>
      <c r="F115" s="93" t="s">
        <v>167</v>
      </c>
      <c r="G115" s="92">
        <f>G116</f>
        <v>0</v>
      </c>
      <c r="H115" s="92">
        <f>H116</f>
        <v>0</v>
      </c>
    </row>
    <row r="116" spans="1:8" ht="111.75" hidden="1" customHeight="1" x14ac:dyDescent="0.25">
      <c r="A116" s="111" t="s">
        <v>294</v>
      </c>
      <c r="B116" s="150">
        <v>526</v>
      </c>
      <c r="C116" s="135" t="s">
        <v>246</v>
      </c>
      <c r="D116" s="135" t="s">
        <v>164</v>
      </c>
      <c r="E116" s="91" t="s">
        <v>252</v>
      </c>
      <c r="F116" s="93" t="s">
        <v>293</v>
      </c>
      <c r="G116" s="92">
        <f>G117</f>
        <v>0</v>
      </c>
      <c r="H116" s="92">
        <f>H117</f>
        <v>0</v>
      </c>
    </row>
    <row r="117" spans="1:8" ht="31.5" hidden="1" x14ac:dyDescent="0.25">
      <c r="A117" s="120" t="s">
        <v>253</v>
      </c>
      <c r="B117" s="150">
        <v>526</v>
      </c>
      <c r="C117" s="135" t="s">
        <v>246</v>
      </c>
      <c r="D117" s="135" t="s">
        <v>164</v>
      </c>
      <c r="E117" s="91" t="s">
        <v>252</v>
      </c>
      <c r="F117" s="93" t="s">
        <v>254</v>
      </c>
      <c r="G117" s="92"/>
      <c r="H117" s="92"/>
    </row>
    <row r="118" spans="1:8" ht="78.75" hidden="1" x14ac:dyDescent="0.25">
      <c r="A118" s="120" t="s">
        <v>255</v>
      </c>
      <c r="B118" s="150">
        <v>526</v>
      </c>
      <c r="C118" s="135" t="s">
        <v>246</v>
      </c>
      <c r="D118" s="135" t="s">
        <v>164</v>
      </c>
      <c r="E118" s="91" t="s">
        <v>256</v>
      </c>
      <c r="F118" s="93" t="s">
        <v>167</v>
      </c>
      <c r="G118" s="92">
        <f>G119</f>
        <v>0</v>
      </c>
      <c r="H118" s="92">
        <f>H119</f>
        <v>0</v>
      </c>
    </row>
    <row r="119" spans="1:8" ht="47.25" hidden="1" x14ac:dyDescent="0.25">
      <c r="A119" s="122" t="s">
        <v>297</v>
      </c>
      <c r="B119" s="150">
        <v>526</v>
      </c>
      <c r="C119" s="135" t="s">
        <v>246</v>
      </c>
      <c r="D119" s="135" t="s">
        <v>164</v>
      </c>
      <c r="E119" s="91" t="s">
        <v>256</v>
      </c>
      <c r="F119" s="93" t="s">
        <v>295</v>
      </c>
      <c r="G119" s="92">
        <f>G120</f>
        <v>0</v>
      </c>
      <c r="H119" s="92">
        <f>H120</f>
        <v>0</v>
      </c>
    </row>
    <row r="120" spans="1:8" ht="47.25" hidden="1" x14ac:dyDescent="0.25">
      <c r="A120" s="122" t="s">
        <v>298</v>
      </c>
      <c r="B120" s="150">
        <v>526</v>
      </c>
      <c r="C120" s="135" t="s">
        <v>246</v>
      </c>
      <c r="D120" s="135" t="s">
        <v>164</v>
      </c>
      <c r="E120" s="91" t="s">
        <v>256</v>
      </c>
      <c r="F120" s="91">
        <v>240</v>
      </c>
      <c r="G120" s="92"/>
      <c r="H120" s="92"/>
    </row>
    <row r="121" spans="1:8" ht="15.75" x14ac:dyDescent="0.25">
      <c r="A121" s="124" t="s">
        <v>290</v>
      </c>
      <c r="B121" s="105">
        <v>526</v>
      </c>
      <c r="C121" s="100" t="s">
        <v>259</v>
      </c>
      <c r="D121" s="100" t="s">
        <v>165</v>
      </c>
      <c r="E121" s="94" t="s">
        <v>166</v>
      </c>
      <c r="F121" s="100" t="s">
        <v>167</v>
      </c>
      <c r="G121" s="101">
        <f t="shared" ref="G121:H127" si="7">G122</f>
        <v>14.6</v>
      </c>
      <c r="H121" s="101">
        <f t="shared" si="7"/>
        <v>23.3</v>
      </c>
    </row>
    <row r="122" spans="1:8" s="145" customFormat="1" ht="15.75" x14ac:dyDescent="0.25">
      <c r="A122" s="125" t="s">
        <v>365</v>
      </c>
      <c r="B122" s="150">
        <v>526</v>
      </c>
      <c r="C122" s="134" t="s">
        <v>259</v>
      </c>
      <c r="D122" s="134" t="s">
        <v>164</v>
      </c>
      <c r="E122" s="131" t="s">
        <v>166</v>
      </c>
      <c r="F122" s="134" t="s">
        <v>167</v>
      </c>
      <c r="G122" s="132">
        <f t="shared" si="7"/>
        <v>14.6</v>
      </c>
      <c r="H122" s="132">
        <f t="shared" si="7"/>
        <v>23.3</v>
      </c>
    </row>
    <row r="123" spans="1:8" s="145" customFormat="1" ht="31.5" x14ac:dyDescent="0.25">
      <c r="A123" s="111" t="s">
        <v>307</v>
      </c>
      <c r="B123" s="150">
        <v>526</v>
      </c>
      <c r="C123" s="93" t="s">
        <v>259</v>
      </c>
      <c r="D123" s="93" t="s">
        <v>164</v>
      </c>
      <c r="E123" s="91" t="s">
        <v>310</v>
      </c>
      <c r="F123" s="93" t="s">
        <v>167</v>
      </c>
      <c r="G123" s="92">
        <f t="shared" si="7"/>
        <v>14.6</v>
      </c>
      <c r="H123" s="92">
        <f t="shared" si="7"/>
        <v>23.3</v>
      </c>
    </row>
    <row r="124" spans="1:8" ht="15.75" x14ac:dyDescent="0.25">
      <c r="A124" s="111" t="s">
        <v>213</v>
      </c>
      <c r="B124" s="150">
        <v>526</v>
      </c>
      <c r="C124" s="93" t="s">
        <v>259</v>
      </c>
      <c r="D124" s="93" t="s">
        <v>164</v>
      </c>
      <c r="E124" s="91" t="s">
        <v>257</v>
      </c>
      <c r="F124" s="93" t="s">
        <v>167</v>
      </c>
      <c r="G124" s="92">
        <f t="shared" si="7"/>
        <v>14.6</v>
      </c>
      <c r="H124" s="92">
        <f t="shared" si="7"/>
        <v>23.3</v>
      </c>
    </row>
    <row r="125" spans="1:8" ht="15.75" x14ac:dyDescent="0.25">
      <c r="A125" s="114" t="s">
        <v>213</v>
      </c>
      <c r="B125" s="150">
        <v>526</v>
      </c>
      <c r="C125" s="93" t="s">
        <v>259</v>
      </c>
      <c r="D125" s="93" t="s">
        <v>164</v>
      </c>
      <c r="E125" s="91" t="s">
        <v>184</v>
      </c>
      <c r="F125" s="93" t="s">
        <v>167</v>
      </c>
      <c r="G125" s="92">
        <f t="shared" si="7"/>
        <v>14.6</v>
      </c>
      <c r="H125" s="92">
        <f t="shared" si="7"/>
        <v>23.3</v>
      </c>
    </row>
    <row r="126" spans="1:8" ht="47.25" x14ac:dyDescent="0.25">
      <c r="A126" s="114" t="s">
        <v>366</v>
      </c>
      <c r="B126" s="150">
        <v>526</v>
      </c>
      <c r="C126" s="93" t="s">
        <v>259</v>
      </c>
      <c r="D126" s="93" t="s">
        <v>164</v>
      </c>
      <c r="E126" s="91" t="s">
        <v>265</v>
      </c>
      <c r="F126" s="93" t="s">
        <v>167</v>
      </c>
      <c r="G126" s="92">
        <f t="shared" si="7"/>
        <v>14.6</v>
      </c>
      <c r="H126" s="92">
        <f t="shared" si="7"/>
        <v>23.3</v>
      </c>
    </row>
    <row r="127" spans="1:8" ht="47.25" x14ac:dyDescent="0.25">
      <c r="A127" s="111" t="s">
        <v>297</v>
      </c>
      <c r="B127" s="150">
        <v>526</v>
      </c>
      <c r="C127" s="93" t="s">
        <v>259</v>
      </c>
      <c r="D127" s="93" t="s">
        <v>164</v>
      </c>
      <c r="E127" s="91" t="s">
        <v>265</v>
      </c>
      <c r="F127" s="93" t="s">
        <v>295</v>
      </c>
      <c r="G127" s="92">
        <f t="shared" si="7"/>
        <v>14.6</v>
      </c>
      <c r="H127" s="92">
        <f t="shared" si="7"/>
        <v>23.3</v>
      </c>
    </row>
    <row r="128" spans="1:8" ht="47.25" x14ac:dyDescent="0.25">
      <c r="A128" s="111" t="s">
        <v>298</v>
      </c>
      <c r="B128" s="150">
        <v>526</v>
      </c>
      <c r="C128" s="93" t="s">
        <v>259</v>
      </c>
      <c r="D128" s="93" t="s">
        <v>164</v>
      </c>
      <c r="E128" s="91" t="s">
        <v>265</v>
      </c>
      <c r="F128" s="91">
        <v>240</v>
      </c>
      <c r="G128" s="92">
        <v>14.6</v>
      </c>
      <c r="H128" s="92">
        <v>23.3</v>
      </c>
    </row>
    <row r="129" spans="1:8" ht="0.75" customHeight="1" x14ac:dyDescent="0.25">
      <c r="A129" s="127" t="s">
        <v>258</v>
      </c>
      <c r="B129" s="127"/>
      <c r="C129" s="100" t="s">
        <v>259</v>
      </c>
      <c r="D129" s="100" t="s">
        <v>165</v>
      </c>
      <c r="E129" s="94" t="s">
        <v>166</v>
      </c>
      <c r="F129" s="100" t="s">
        <v>167</v>
      </c>
      <c r="G129" s="100"/>
      <c r="H129" s="101"/>
    </row>
    <row r="130" spans="1:8" ht="15.75" hidden="1" x14ac:dyDescent="0.25">
      <c r="A130" s="114" t="s">
        <v>260</v>
      </c>
      <c r="B130" s="114"/>
      <c r="C130" s="93" t="s">
        <v>259</v>
      </c>
      <c r="D130" s="93" t="s">
        <v>164</v>
      </c>
      <c r="E130" s="91" t="s">
        <v>166</v>
      </c>
      <c r="F130" s="93" t="s">
        <v>167</v>
      </c>
      <c r="G130" s="93"/>
      <c r="H130" s="92"/>
    </row>
    <row r="131" spans="1:8" ht="15.75" hidden="1" x14ac:dyDescent="0.25">
      <c r="A131" s="114" t="s">
        <v>261</v>
      </c>
      <c r="B131" s="114"/>
      <c r="C131" s="93" t="s">
        <v>259</v>
      </c>
      <c r="D131" s="93" t="s">
        <v>164</v>
      </c>
      <c r="E131" s="91" t="s">
        <v>184</v>
      </c>
      <c r="F131" s="93" t="s">
        <v>167</v>
      </c>
      <c r="G131" s="93"/>
      <c r="H131" s="92"/>
    </row>
    <row r="132" spans="1:8" ht="47.25" hidden="1" x14ac:dyDescent="0.25">
      <c r="A132" s="114" t="s">
        <v>262</v>
      </c>
      <c r="B132" s="114"/>
      <c r="C132" s="93" t="s">
        <v>259</v>
      </c>
      <c r="D132" s="93" t="s">
        <v>164</v>
      </c>
      <c r="E132" s="91" t="s">
        <v>263</v>
      </c>
      <c r="F132" s="93" t="s">
        <v>167</v>
      </c>
      <c r="G132" s="93"/>
      <c r="H132" s="92"/>
    </row>
    <row r="133" spans="1:8" ht="15.75" hidden="1" x14ac:dyDescent="0.25">
      <c r="A133" s="114" t="s">
        <v>264</v>
      </c>
      <c r="B133" s="114"/>
      <c r="C133" s="93" t="s">
        <v>259</v>
      </c>
      <c r="D133" s="93" t="s">
        <v>164</v>
      </c>
      <c r="E133" s="91" t="s">
        <v>265</v>
      </c>
      <c r="F133" s="93" t="s">
        <v>167</v>
      </c>
      <c r="G133" s="93"/>
      <c r="H133" s="92"/>
    </row>
    <row r="134" spans="1:8" ht="63" hidden="1" x14ac:dyDescent="0.25">
      <c r="A134" s="114" t="s">
        <v>208</v>
      </c>
      <c r="B134" s="114"/>
      <c r="C134" s="93" t="s">
        <v>259</v>
      </c>
      <c r="D134" s="93" t="s">
        <v>164</v>
      </c>
      <c r="E134" s="91" t="s">
        <v>265</v>
      </c>
      <c r="F134" s="93" t="s">
        <v>194</v>
      </c>
      <c r="G134" s="93"/>
      <c r="H134" s="92"/>
    </row>
    <row r="135" spans="1:8" ht="78.75" hidden="1" x14ac:dyDescent="0.25">
      <c r="A135" s="114" t="s">
        <v>255</v>
      </c>
      <c r="B135" s="114"/>
      <c r="C135" s="135" t="s">
        <v>246</v>
      </c>
      <c r="D135" s="135" t="s">
        <v>164</v>
      </c>
      <c r="E135" s="91" t="s">
        <v>256</v>
      </c>
      <c r="F135" s="93" t="s">
        <v>167</v>
      </c>
      <c r="G135" s="93"/>
      <c r="H135" s="92"/>
    </row>
    <row r="136" spans="1:8" ht="63" hidden="1" x14ac:dyDescent="0.25">
      <c r="A136" s="114" t="s">
        <v>208</v>
      </c>
      <c r="B136" s="114"/>
      <c r="C136" s="135" t="s">
        <v>246</v>
      </c>
      <c r="D136" s="135" t="s">
        <v>164</v>
      </c>
      <c r="E136" s="91" t="s">
        <v>256</v>
      </c>
      <c r="F136" s="91">
        <v>244</v>
      </c>
      <c r="G136" s="91"/>
      <c r="H136" s="92"/>
    </row>
    <row r="137" spans="1:8" ht="78.75" hidden="1" x14ac:dyDescent="0.25">
      <c r="A137" s="127" t="s">
        <v>266</v>
      </c>
      <c r="B137" s="127"/>
      <c r="C137" s="100" t="s">
        <v>267</v>
      </c>
      <c r="D137" s="100" t="s">
        <v>165</v>
      </c>
      <c r="E137" s="94" t="s">
        <v>166</v>
      </c>
      <c r="F137" s="100" t="s">
        <v>167</v>
      </c>
      <c r="G137" s="100"/>
      <c r="H137" s="101"/>
    </row>
    <row r="138" spans="1:8" ht="31.5" hidden="1" x14ac:dyDescent="0.25">
      <c r="A138" s="114" t="s">
        <v>268</v>
      </c>
      <c r="B138" s="114"/>
      <c r="C138" s="93" t="s">
        <v>267</v>
      </c>
      <c r="D138" s="93" t="s">
        <v>196</v>
      </c>
      <c r="E138" s="91" t="s">
        <v>166</v>
      </c>
      <c r="F138" s="93" t="s">
        <v>167</v>
      </c>
      <c r="G138" s="93"/>
      <c r="H138" s="92"/>
    </row>
    <row r="139" spans="1:8" ht="15.75" hidden="1" x14ac:dyDescent="0.25">
      <c r="A139" s="114" t="s">
        <v>269</v>
      </c>
      <c r="B139" s="114"/>
      <c r="C139" s="93" t="s">
        <v>267</v>
      </c>
      <c r="D139" s="93" t="s">
        <v>196</v>
      </c>
      <c r="E139" s="91" t="s">
        <v>257</v>
      </c>
      <c r="F139" s="93" t="s">
        <v>167</v>
      </c>
      <c r="G139" s="93"/>
      <c r="H139" s="92"/>
    </row>
    <row r="140" spans="1:8" ht="15.75" hidden="1" x14ac:dyDescent="0.25">
      <c r="A140" s="114" t="s">
        <v>213</v>
      </c>
      <c r="B140" s="114"/>
      <c r="C140" s="93" t="s">
        <v>267</v>
      </c>
      <c r="D140" s="93" t="s">
        <v>196</v>
      </c>
      <c r="E140" s="91" t="s">
        <v>184</v>
      </c>
      <c r="F140" s="93" t="s">
        <v>167</v>
      </c>
      <c r="G140" s="93"/>
      <c r="H140" s="92"/>
    </row>
    <row r="141" spans="1:8" ht="126" hidden="1" x14ac:dyDescent="0.25">
      <c r="A141" s="114" t="s">
        <v>270</v>
      </c>
      <c r="B141" s="114"/>
      <c r="C141" s="93" t="s">
        <v>267</v>
      </c>
      <c r="D141" s="93" t="s">
        <v>196</v>
      </c>
      <c r="E141" s="136" t="s">
        <v>271</v>
      </c>
      <c r="F141" s="93" t="s">
        <v>167</v>
      </c>
      <c r="G141" s="93"/>
      <c r="H141" s="92"/>
    </row>
    <row r="142" spans="1:8" ht="15.75" hidden="1" x14ac:dyDescent="0.25">
      <c r="A142" s="114" t="s">
        <v>272</v>
      </c>
      <c r="B142" s="114"/>
      <c r="C142" s="93" t="s">
        <v>267</v>
      </c>
      <c r="D142" s="93" t="s">
        <v>196</v>
      </c>
      <c r="E142" s="91" t="s">
        <v>271</v>
      </c>
      <c r="F142" s="91">
        <v>530</v>
      </c>
      <c r="G142" s="91"/>
      <c r="H142" s="92"/>
    </row>
  </sheetData>
  <mergeCells count="9">
    <mergeCell ref="F1:H1"/>
    <mergeCell ref="F2:H2"/>
    <mergeCell ref="A4:H4"/>
    <mergeCell ref="A6:A7"/>
    <mergeCell ref="C6:C7"/>
    <mergeCell ref="D6:D7"/>
    <mergeCell ref="E6:E7"/>
    <mergeCell ref="F6:F7"/>
    <mergeCell ref="B6:B7"/>
  </mergeCells>
  <pageMargins left="0" right="0" top="0" bottom="0" header="0.31496062992125984" footer="0.31496062992125984"/>
  <pageSetup paperSize="9" scale="70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0"/>
  <sheetViews>
    <sheetView workbookViewId="0">
      <selection activeCell="F77" sqref="F77"/>
    </sheetView>
  </sheetViews>
  <sheetFormatPr defaultRowHeight="15" x14ac:dyDescent="0.25"/>
  <cols>
    <col min="1" max="1" width="46.7109375" style="116" customWidth="1"/>
    <col min="2" max="2" width="9" style="128" bestFit="1" customWidth="1"/>
    <col min="3" max="3" width="11.85546875" style="128" customWidth="1"/>
    <col min="4" max="4" width="21.140625" style="128" customWidth="1"/>
    <col min="5" max="5" width="11.28515625" style="128" customWidth="1"/>
    <col min="6" max="6" width="19.7109375" style="181" customWidth="1"/>
  </cols>
  <sheetData>
    <row r="1" spans="1:6" x14ac:dyDescent="0.25">
      <c r="E1" s="266" t="s">
        <v>311</v>
      </c>
      <c r="F1" s="266"/>
    </row>
    <row r="2" spans="1:6" ht="177.75" customHeight="1" x14ac:dyDescent="0.25">
      <c r="E2" s="267" t="s">
        <v>434</v>
      </c>
      <c r="F2" s="267"/>
    </row>
    <row r="4" spans="1:6" ht="56.45" customHeight="1" x14ac:dyDescent="0.25">
      <c r="A4" s="269" t="s">
        <v>441</v>
      </c>
      <c r="B4" s="269"/>
      <c r="C4" s="269"/>
      <c r="D4" s="269"/>
      <c r="E4" s="269"/>
      <c r="F4" s="269"/>
    </row>
    <row r="5" spans="1:6" ht="15.75" x14ac:dyDescent="0.25">
      <c r="A5" s="108"/>
      <c r="B5" s="84"/>
      <c r="C5" s="84"/>
      <c r="D5" s="84"/>
      <c r="E5" s="84"/>
      <c r="F5" s="129" t="s">
        <v>109</v>
      </c>
    </row>
    <row r="6" spans="1:6" ht="30" x14ac:dyDescent="0.25">
      <c r="A6" s="118" t="s">
        <v>157</v>
      </c>
      <c r="B6" s="103" t="s">
        <v>158</v>
      </c>
      <c r="C6" s="103" t="s">
        <v>159</v>
      </c>
      <c r="D6" s="103" t="s">
        <v>160</v>
      </c>
      <c r="E6" s="103" t="s">
        <v>161</v>
      </c>
      <c r="F6" s="104" t="s">
        <v>273</v>
      </c>
    </row>
    <row r="7" spans="1:6" ht="24" customHeight="1" x14ac:dyDescent="0.25">
      <c r="A7" s="85" t="s">
        <v>162</v>
      </c>
      <c r="B7" s="105" t="s">
        <v>163</v>
      </c>
      <c r="C7" s="105" t="s">
        <v>163</v>
      </c>
      <c r="D7" s="105" t="s">
        <v>163</v>
      </c>
      <c r="E7" s="105" t="s">
        <v>163</v>
      </c>
      <c r="F7" s="106">
        <f>F8+F37+F44+F56+F76+F119+F53</f>
        <v>3327.3999999999996</v>
      </c>
    </row>
    <row r="8" spans="1:6" ht="18.600000000000001" customHeight="1" x14ac:dyDescent="0.25">
      <c r="A8" s="85" t="s">
        <v>291</v>
      </c>
      <c r="B8" s="86" t="s">
        <v>164</v>
      </c>
      <c r="C8" s="86" t="s">
        <v>165</v>
      </c>
      <c r="D8" s="86" t="s">
        <v>166</v>
      </c>
      <c r="E8" s="86" t="s">
        <v>167</v>
      </c>
      <c r="F8" s="87">
        <f>F9+F15+F27+F31</f>
        <v>2204.1999999999998</v>
      </c>
    </row>
    <row r="9" spans="1:6" ht="49.9" customHeight="1" x14ac:dyDescent="0.25">
      <c r="A9" s="119" t="s">
        <v>168</v>
      </c>
      <c r="B9" s="109" t="s">
        <v>164</v>
      </c>
      <c r="C9" s="109" t="s">
        <v>169</v>
      </c>
      <c r="D9" s="109" t="s">
        <v>166</v>
      </c>
      <c r="E9" s="109" t="s">
        <v>167</v>
      </c>
      <c r="F9" s="110">
        <f>F10</f>
        <v>775.7</v>
      </c>
    </row>
    <row r="10" spans="1:6" ht="31.9" customHeight="1" x14ac:dyDescent="0.25">
      <c r="A10" s="120" t="s">
        <v>170</v>
      </c>
      <c r="B10" s="89" t="s">
        <v>164</v>
      </c>
      <c r="C10" s="89" t="s">
        <v>169</v>
      </c>
      <c r="D10" s="90" t="s">
        <v>171</v>
      </c>
      <c r="E10" s="89" t="s">
        <v>167</v>
      </c>
      <c r="F10" s="92">
        <f>F11</f>
        <v>775.7</v>
      </c>
    </row>
    <row r="11" spans="1:6" ht="22.9" customHeight="1" x14ac:dyDescent="0.25">
      <c r="A11" s="120" t="s">
        <v>274</v>
      </c>
      <c r="B11" s="89" t="s">
        <v>164</v>
      </c>
      <c r="C11" s="89" t="s">
        <v>169</v>
      </c>
      <c r="D11" s="90" t="s">
        <v>172</v>
      </c>
      <c r="E11" s="89" t="s">
        <v>167</v>
      </c>
      <c r="F11" s="92">
        <f>F12</f>
        <v>775.7</v>
      </c>
    </row>
    <row r="12" spans="1:6" ht="36.6" customHeight="1" x14ac:dyDescent="0.25">
      <c r="A12" s="120" t="s">
        <v>173</v>
      </c>
      <c r="B12" s="89" t="s">
        <v>164</v>
      </c>
      <c r="C12" s="89" t="s">
        <v>169</v>
      </c>
      <c r="D12" s="90" t="s">
        <v>174</v>
      </c>
      <c r="E12" s="89" t="s">
        <v>167</v>
      </c>
      <c r="F12" s="92">
        <f>F13</f>
        <v>775.7</v>
      </c>
    </row>
    <row r="13" spans="1:6" ht="112.15" customHeight="1" x14ac:dyDescent="0.25">
      <c r="A13" s="121" t="s">
        <v>294</v>
      </c>
      <c r="B13" s="89" t="s">
        <v>164</v>
      </c>
      <c r="C13" s="89" t="s">
        <v>169</v>
      </c>
      <c r="D13" s="90" t="s">
        <v>174</v>
      </c>
      <c r="E13" s="89" t="s">
        <v>293</v>
      </c>
      <c r="F13" s="92">
        <f>F14</f>
        <v>775.7</v>
      </c>
    </row>
    <row r="14" spans="1:6" ht="48.6" customHeight="1" x14ac:dyDescent="0.25">
      <c r="A14" s="120" t="s">
        <v>175</v>
      </c>
      <c r="B14" s="89" t="s">
        <v>164</v>
      </c>
      <c r="C14" s="89" t="s">
        <v>169</v>
      </c>
      <c r="D14" s="90" t="s">
        <v>174</v>
      </c>
      <c r="E14" s="89" t="s">
        <v>176</v>
      </c>
      <c r="F14" s="92">
        <v>775.7</v>
      </c>
    </row>
    <row r="15" spans="1:6" ht="66" customHeight="1" x14ac:dyDescent="0.25">
      <c r="A15" s="119" t="s">
        <v>292</v>
      </c>
      <c r="B15" s="109" t="s">
        <v>164</v>
      </c>
      <c r="C15" s="109" t="s">
        <v>177</v>
      </c>
      <c r="D15" s="130" t="s">
        <v>166</v>
      </c>
      <c r="E15" s="109" t="s">
        <v>167</v>
      </c>
      <c r="F15" s="252">
        <f>F16</f>
        <v>1418.5</v>
      </c>
    </row>
    <row r="16" spans="1:6" ht="33.6" customHeight="1" x14ac:dyDescent="0.25">
      <c r="A16" s="120" t="s">
        <v>276</v>
      </c>
      <c r="B16" s="89" t="s">
        <v>164</v>
      </c>
      <c r="C16" s="89" t="s">
        <v>177</v>
      </c>
      <c r="D16" s="90" t="s">
        <v>171</v>
      </c>
      <c r="E16" s="89" t="s">
        <v>167</v>
      </c>
      <c r="F16" s="253">
        <f>F17</f>
        <v>1418.5</v>
      </c>
    </row>
    <row r="17" spans="1:6" ht="19.899999999999999" customHeight="1" x14ac:dyDescent="0.25">
      <c r="A17" s="120" t="s">
        <v>278</v>
      </c>
      <c r="B17" s="89" t="s">
        <v>164</v>
      </c>
      <c r="C17" s="89" t="s">
        <v>177</v>
      </c>
      <c r="D17" s="90" t="s">
        <v>178</v>
      </c>
      <c r="E17" s="89" t="s">
        <v>167</v>
      </c>
      <c r="F17" s="92">
        <f>F18+F21</f>
        <v>1418.5</v>
      </c>
    </row>
    <row r="18" spans="1:6" ht="48.6" customHeight="1" x14ac:dyDescent="0.25">
      <c r="A18" s="120" t="s">
        <v>277</v>
      </c>
      <c r="B18" s="89" t="s">
        <v>164</v>
      </c>
      <c r="C18" s="89" t="s">
        <v>177</v>
      </c>
      <c r="D18" s="90" t="s">
        <v>179</v>
      </c>
      <c r="E18" s="89" t="s">
        <v>167</v>
      </c>
      <c r="F18" s="92">
        <f>F19</f>
        <v>1083.7</v>
      </c>
    </row>
    <row r="19" spans="1:6" ht="78" customHeight="1" x14ac:dyDescent="0.25">
      <c r="A19" s="121" t="s">
        <v>294</v>
      </c>
      <c r="B19" s="89" t="s">
        <v>164</v>
      </c>
      <c r="C19" s="89" t="s">
        <v>177</v>
      </c>
      <c r="D19" s="90" t="s">
        <v>179</v>
      </c>
      <c r="E19" s="89" t="s">
        <v>293</v>
      </c>
      <c r="F19" s="92">
        <f>F20</f>
        <v>1083.7</v>
      </c>
    </row>
    <row r="20" spans="1:6" ht="45" customHeight="1" x14ac:dyDescent="0.25">
      <c r="A20" s="120" t="s">
        <v>175</v>
      </c>
      <c r="B20" s="89" t="s">
        <v>164</v>
      </c>
      <c r="C20" s="89" t="s">
        <v>177</v>
      </c>
      <c r="D20" s="90" t="s">
        <v>179</v>
      </c>
      <c r="E20" s="89" t="s">
        <v>176</v>
      </c>
      <c r="F20" s="92">
        <v>1083.7</v>
      </c>
    </row>
    <row r="21" spans="1:6" ht="37.15" customHeight="1" x14ac:dyDescent="0.25">
      <c r="A21" s="96" t="s">
        <v>181</v>
      </c>
      <c r="B21" s="89" t="s">
        <v>164</v>
      </c>
      <c r="C21" s="89" t="s">
        <v>177</v>
      </c>
      <c r="D21" s="90" t="s">
        <v>180</v>
      </c>
      <c r="E21" s="93" t="s">
        <v>167</v>
      </c>
      <c r="F21" s="92">
        <f>F22+F25</f>
        <v>334.8</v>
      </c>
    </row>
    <row r="22" spans="1:6" ht="54" customHeight="1" x14ac:dyDescent="0.25">
      <c r="A22" s="122" t="s">
        <v>297</v>
      </c>
      <c r="B22" s="89" t="s">
        <v>164</v>
      </c>
      <c r="C22" s="89" t="s">
        <v>177</v>
      </c>
      <c r="D22" s="90" t="s">
        <v>180</v>
      </c>
      <c r="E22" s="93" t="s">
        <v>295</v>
      </c>
      <c r="F22" s="92">
        <f>F23+F24</f>
        <v>324.8</v>
      </c>
    </row>
    <row r="23" spans="1:6" ht="31.15" customHeight="1" x14ac:dyDescent="0.25">
      <c r="A23" s="122" t="s">
        <v>298</v>
      </c>
      <c r="B23" s="89" t="s">
        <v>164</v>
      </c>
      <c r="C23" s="89" t="s">
        <v>177</v>
      </c>
      <c r="D23" s="90" t="s">
        <v>180</v>
      </c>
      <c r="E23" s="93" t="s">
        <v>296</v>
      </c>
      <c r="F23" s="253">
        <v>212.1</v>
      </c>
    </row>
    <row r="24" spans="1:6" ht="31.15" customHeight="1" x14ac:dyDescent="0.25">
      <c r="A24" s="122" t="s">
        <v>298</v>
      </c>
      <c r="B24" s="89" t="s">
        <v>164</v>
      </c>
      <c r="C24" s="89" t="s">
        <v>177</v>
      </c>
      <c r="D24" s="90" t="s">
        <v>180</v>
      </c>
      <c r="E24" s="93" t="s">
        <v>425</v>
      </c>
      <c r="F24" s="253">
        <v>112.7</v>
      </c>
    </row>
    <row r="25" spans="1:6" ht="22.9" customHeight="1" x14ac:dyDescent="0.25">
      <c r="A25" s="122" t="s">
        <v>264</v>
      </c>
      <c r="B25" s="89" t="s">
        <v>164</v>
      </c>
      <c r="C25" s="89" t="s">
        <v>177</v>
      </c>
      <c r="D25" s="90" t="s">
        <v>180</v>
      </c>
      <c r="E25" s="93" t="s">
        <v>299</v>
      </c>
      <c r="F25" s="253">
        <f>F26</f>
        <v>10</v>
      </c>
    </row>
    <row r="26" spans="1:6" ht="32.25" customHeight="1" x14ac:dyDescent="0.25">
      <c r="A26" s="122" t="s">
        <v>301</v>
      </c>
      <c r="B26" s="89" t="s">
        <v>164</v>
      </c>
      <c r="C26" s="89" t="s">
        <v>177</v>
      </c>
      <c r="D26" s="90" t="s">
        <v>180</v>
      </c>
      <c r="E26" s="93" t="s">
        <v>300</v>
      </c>
      <c r="F26" s="92">
        <v>10</v>
      </c>
    </row>
    <row r="27" spans="1:6" ht="35.25" hidden="1" customHeight="1" x14ac:dyDescent="0.25">
      <c r="A27" s="123" t="s">
        <v>182</v>
      </c>
      <c r="B27" s="109" t="s">
        <v>164</v>
      </c>
      <c r="C27" s="109" t="s">
        <v>183</v>
      </c>
      <c r="D27" s="131" t="s">
        <v>166</v>
      </c>
      <c r="E27" s="109" t="s">
        <v>167</v>
      </c>
      <c r="F27" s="132">
        <f>F28</f>
        <v>0</v>
      </c>
    </row>
    <row r="28" spans="1:6" ht="45" hidden="1" customHeight="1" x14ac:dyDescent="0.25">
      <c r="A28" s="96" t="s">
        <v>185</v>
      </c>
      <c r="B28" s="89" t="s">
        <v>164</v>
      </c>
      <c r="C28" s="89" t="s">
        <v>183</v>
      </c>
      <c r="D28" s="91" t="s">
        <v>186</v>
      </c>
      <c r="E28" s="89" t="s">
        <v>167</v>
      </c>
      <c r="F28" s="92">
        <f>F29</f>
        <v>0</v>
      </c>
    </row>
    <row r="29" spans="1:6" ht="45" hidden="1" customHeight="1" x14ac:dyDescent="0.25">
      <c r="A29" s="122" t="s">
        <v>297</v>
      </c>
      <c r="B29" s="89" t="s">
        <v>164</v>
      </c>
      <c r="C29" s="89" t="s">
        <v>183</v>
      </c>
      <c r="D29" s="91" t="s">
        <v>186</v>
      </c>
      <c r="E29" s="89" t="s">
        <v>295</v>
      </c>
      <c r="F29" s="92">
        <f>F30</f>
        <v>0</v>
      </c>
    </row>
    <row r="30" spans="1:6" ht="57.75" hidden="1" customHeight="1" x14ac:dyDescent="0.25">
      <c r="A30" s="122" t="s">
        <v>298</v>
      </c>
      <c r="B30" s="89" t="s">
        <v>164</v>
      </c>
      <c r="C30" s="89" t="s">
        <v>183</v>
      </c>
      <c r="D30" s="91" t="s">
        <v>186</v>
      </c>
      <c r="E30" s="91">
        <v>240</v>
      </c>
      <c r="F30" s="92"/>
    </row>
    <row r="31" spans="1:6" ht="96" customHeight="1" x14ac:dyDescent="0.25">
      <c r="A31" s="114" t="s">
        <v>419</v>
      </c>
      <c r="B31" s="109" t="s">
        <v>164</v>
      </c>
      <c r="C31" s="109" t="s">
        <v>187</v>
      </c>
      <c r="D31" s="131" t="s">
        <v>166</v>
      </c>
      <c r="E31" s="109" t="s">
        <v>167</v>
      </c>
      <c r="F31" s="133">
        <f>F32</f>
        <v>10</v>
      </c>
    </row>
    <row r="32" spans="1:6" ht="106.5" customHeight="1" x14ac:dyDescent="0.25">
      <c r="A32" s="114" t="s">
        <v>419</v>
      </c>
      <c r="B32" s="89" t="s">
        <v>164</v>
      </c>
      <c r="C32" s="89" t="s">
        <v>187</v>
      </c>
      <c r="D32" s="97" t="s">
        <v>188</v>
      </c>
      <c r="E32" s="89" t="s">
        <v>189</v>
      </c>
      <c r="F32" s="98">
        <f>F33</f>
        <v>10</v>
      </c>
    </row>
    <row r="33" spans="1:6" ht="162.75" customHeight="1" x14ac:dyDescent="0.25">
      <c r="A33" s="96" t="s">
        <v>418</v>
      </c>
      <c r="B33" s="89" t="s">
        <v>164</v>
      </c>
      <c r="C33" s="89" t="s">
        <v>187</v>
      </c>
      <c r="D33" s="97" t="s">
        <v>190</v>
      </c>
      <c r="E33" s="89" t="s">
        <v>189</v>
      </c>
      <c r="F33" s="98">
        <f>F34</f>
        <v>10</v>
      </c>
    </row>
    <row r="34" spans="1:6" ht="47.25" x14ac:dyDescent="0.25">
      <c r="A34" s="99" t="s">
        <v>191</v>
      </c>
      <c r="B34" s="89" t="s">
        <v>164</v>
      </c>
      <c r="C34" s="89" t="s">
        <v>187</v>
      </c>
      <c r="D34" s="91" t="s">
        <v>192</v>
      </c>
      <c r="E34" s="89" t="s">
        <v>167</v>
      </c>
      <c r="F34" s="98">
        <f>F35</f>
        <v>10</v>
      </c>
    </row>
    <row r="35" spans="1:6" ht="60.6" customHeight="1" x14ac:dyDescent="0.25">
      <c r="A35" s="99" t="s">
        <v>280</v>
      </c>
      <c r="B35" s="89" t="s">
        <v>164</v>
      </c>
      <c r="C35" s="89" t="s">
        <v>187</v>
      </c>
      <c r="D35" s="91" t="s">
        <v>193</v>
      </c>
      <c r="E35" s="89" t="s">
        <v>167</v>
      </c>
      <c r="F35" s="98">
        <f>F36</f>
        <v>10</v>
      </c>
    </row>
    <row r="36" spans="1:6" ht="60.6" customHeight="1" x14ac:dyDescent="0.25">
      <c r="A36" s="99" t="s">
        <v>208</v>
      </c>
      <c r="B36" s="89" t="s">
        <v>164</v>
      </c>
      <c r="C36" s="89" t="s">
        <v>187</v>
      </c>
      <c r="D36" s="91" t="s">
        <v>193</v>
      </c>
      <c r="E36" s="89" t="s">
        <v>194</v>
      </c>
      <c r="F36" s="250">
        <v>10</v>
      </c>
    </row>
    <row r="37" spans="1:6" ht="0.75" customHeight="1" x14ac:dyDescent="0.25">
      <c r="A37" s="85" t="s">
        <v>367</v>
      </c>
      <c r="B37" s="86" t="s">
        <v>164</v>
      </c>
      <c r="C37" s="86" t="s">
        <v>187</v>
      </c>
      <c r="D37" s="94" t="s">
        <v>166</v>
      </c>
      <c r="E37" s="86" t="s">
        <v>167</v>
      </c>
      <c r="F37" s="87">
        <f t="shared" ref="F37:F42" si="0">F38</f>
        <v>0</v>
      </c>
    </row>
    <row r="38" spans="1:6" ht="82.5" hidden="1" customHeight="1" x14ac:dyDescent="0.25">
      <c r="A38" s="99" t="s">
        <v>375</v>
      </c>
      <c r="B38" s="89" t="s">
        <v>164</v>
      </c>
      <c r="C38" s="89" t="s">
        <v>187</v>
      </c>
      <c r="D38" s="91" t="s">
        <v>188</v>
      </c>
      <c r="E38" s="89" t="s">
        <v>167</v>
      </c>
      <c r="F38" s="98">
        <f t="shared" si="0"/>
        <v>0</v>
      </c>
    </row>
    <row r="39" spans="1:6" ht="85.5" hidden="1" customHeight="1" x14ac:dyDescent="0.25">
      <c r="A39" s="99" t="s">
        <v>370</v>
      </c>
      <c r="B39" s="89" t="s">
        <v>164</v>
      </c>
      <c r="C39" s="89" t="s">
        <v>187</v>
      </c>
      <c r="D39" s="91" t="s">
        <v>376</v>
      </c>
      <c r="E39" s="89" t="s">
        <v>167</v>
      </c>
      <c r="F39" s="98">
        <f t="shared" si="0"/>
        <v>0</v>
      </c>
    </row>
    <row r="40" spans="1:6" ht="53.25" hidden="1" customHeight="1" x14ac:dyDescent="0.25">
      <c r="A40" s="99" t="s">
        <v>368</v>
      </c>
      <c r="B40" s="89" t="s">
        <v>164</v>
      </c>
      <c r="C40" s="89" t="s">
        <v>187</v>
      </c>
      <c r="D40" s="91" t="s">
        <v>377</v>
      </c>
      <c r="E40" s="89" t="s">
        <v>167</v>
      </c>
      <c r="F40" s="98">
        <f t="shared" si="0"/>
        <v>0</v>
      </c>
    </row>
    <row r="41" spans="1:6" ht="133.5" hidden="1" customHeight="1" x14ac:dyDescent="0.25">
      <c r="A41" s="99" t="s">
        <v>374</v>
      </c>
      <c r="B41" s="89" t="s">
        <v>164</v>
      </c>
      <c r="C41" s="89" t="s">
        <v>187</v>
      </c>
      <c r="D41" s="91" t="s">
        <v>373</v>
      </c>
      <c r="E41" s="89" t="s">
        <v>167</v>
      </c>
      <c r="F41" s="98">
        <f t="shared" si="0"/>
        <v>0</v>
      </c>
    </row>
    <row r="42" spans="1:6" ht="55.5" hidden="1" customHeight="1" x14ac:dyDescent="0.25">
      <c r="A42" s="99" t="s">
        <v>297</v>
      </c>
      <c r="B42" s="89" t="s">
        <v>164</v>
      </c>
      <c r="C42" s="89" t="s">
        <v>187</v>
      </c>
      <c r="D42" s="91" t="s">
        <v>373</v>
      </c>
      <c r="E42" s="89" t="s">
        <v>295</v>
      </c>
      <c r="F42" s="98">
        <f t="shared" si="0"/>
        <v>0</v>
      </c>
    </row>
    <row r="43" spans="1:6" ht="54.75" hidden="1" customHeight="1" x14ac:dyDescent="0.25">
      <c r="A43" s="99" t="s">
        <v>298</v>
      </c>
      <c r="B43" s="89" t="s">
        <v>164</v>
      </c>
      <c r="C43" s="89" t="s">
        <v>187</v>
      </c>
      <c r="D43" s="91" t="s">
        <v>373</v>
      </c>
      <c r="E43" s="89" t="s">
        <v>296</v>
      </c>
      <c r="F43" s="98"/>
    </row>
    <row r="44" spans="1:6" ht="18" customHeight="1" x14ac:dyDescent="0.25">
      <c r="A44" s="124" t="s">
        <v>281</v>
      </c>
      <c r="B44" s="86" t="s">
        <v>169</v>
      </c>
      <c r="C44" s="86" t="s">
        <v>165</v>
      </c>
      <c r="D44" s="94" t="s">
        <v>195</v>
      </c>
      <c r="E44" s="100" t="s">
        <v>167</v>
      </c>
      <c r="F44" s="101">
        <f>F45</f>
        <v>138.70000000000002</v>
      </c>
    </row>
    <row r="45" spans="1:6" ht="37.15" customHeight="1" x14ac:dyDescent="0.25">
      <c r="A45" s="125" t="s">
        <v>282</v>
      </c>
      <c r="B45" s="109" t="s">
        <v>169</v>
      </c>
      <c r="C45" s="109" t="s">
        <v>196</v>
      </c>
      <c r="D45" s="131" t="s">
        <v>166</v>
      </c>
      <c r="E45" s="134" t="s">
        <v>167</v>
      </c>
      <c r="F45" s="132">
        <f>F46</f>
        <v>138.70000000000002</v>
      </c>
    </row>
    <row r="46" spans="1:6" ht="19.149999999999999" customHeight="1" x14ac:dyDescent="0.25">
      <c r="A46" s="120" t="s">
        <v>261</v>
      </c>
      <c r="B46" s="89" t="s">
        <v>169</v>
      </c>
      <c r="C46" s="89" t="s">
        <v>196</v>
      </c>
      <c r="D46" s="91" t="s">
        <v>197</v>
      </c>
      <c r="E46" s="93" t="s">
        <v>167</v>
      </c>
      <c r="F46" s="92">
        <f>F47</f>
        <v>138.70000000000002</v>
      </c>
    </row>
    <row r="47" spans="1:6" ht="33" customHeight="1" x14ac:dyDescent="0.25">
      <c r="A47" s="120" t="s">
        <v>283</v>
      </c>
      <c r="B47" s="89" t="s">
        <v>169</v>
      </c>
      <c r="C47" s="89" t="s">
        <v>196</v>
      </c>
      <c r="D47" s="91" t="s">
        <v>198</v>
      </c>
      <c r="E47" s="93" t="s">
        <v>167</v>
      </c>
      <c r="F47" s="92">
        <f>F48</f>
        <v>138.70000000000002</v>
      </c>
    </row>
    <row r="48" spans="1:6" ht="48.6" customHeight="1" x14ac:dyDescent="0.25">
      <c r="A48" s="120" t="s">
        <v>284</v>
      </c>
      <c r="B48" s="89" t="s">
        <v>169</v>
      </c>
      <c r="C48" s="89" t="s">
        <v>196</v>
      </c>
      <c r="D48" s="91" t="s">
        <v>199</v>
      </c>
      <c r="E48" s="93" t="s">
        <v>167</v>
      </c>
      <c r="F48" s="92">
        <f>F49+F51</f>
        <v>138.70000000000002</v>
      </c>
    </row>
    <row r="49" spans="1:6" ht="118.15" customHeight="1" x14ac:dyDescent="0.25">
      <c r="A49" s="121" t="s">
        <v>294</v>
      </c>
      <c r="B49" s="89" t="s">
        <v>169</v>
      </c>
      <c r="C49" s="89" t="s">
        <v>196</v>
      </c>
      <c r="D49" s="91" t="s">
        <v>199</v>
      </c>
      <c r="E49" s="93" t="s">
        <v>293</v>
      </c>
      <c r="F49" s="92">
        <f>F50</f>
        <v>122.9</v>
      </c>
    </row>
    <row r="50" spans="1:6" ht="44.45" customHeight="1" x14ac:dyDescent="0.25">
      <c r="A50" s="120" t="s">
        <v>175</v>
      </c>
      <c r="B50" s="89" t="s">
        <v>169</v>
      </c>
      <c r="C50" s="89" t="s">
        <v>196</v>
      </c>
      <c r="D50" s="91" t="s">
        <v>199</v>
      </c>
      <c r="E50" s="93" t="s">
        <v>176</v>
      </c>
      <c r="F50" s="92">
        <v>122.9</v>
      </c>
    </row>
    <row r="51" spans="1:6" ht="50.25" customHeight="1" x14ac:dyDescent="0.25">
      <c r="A51" s="122" t="s">
        <v>297</v>
      </c>
      <c r="B51" s="89" t="s">
        <v>169</v>
      </c>
      <c r="C51" s="89" t="s">
        <v>196</v>
      </c>
      <c r="D51" s="91" t="s">
        <v>199</v>
      </c>
      <c r="E51" s="91">
        <v>200</v>
      </c>
      <c r="F51" s="92">
        <f>F52</f>
        <v>15.8</v>
      </c>
    </row>
    <row r="52" spans="1:6" ht="48" customHeight="1" x14ac:dyDescent="0.25">
      <c r="A52" s="122" t="s">
        <v>298</v>
      </c>
      <c r="B52" s="89" t="s">
        <v>169</v>
      </c>
      <c r="C52" s="89" t="s">
        <v>196</v>
      </c>
      <c r="D52" s="91" t="s">
        <v>199</v>
      </c>
      <c r="E52" s="91">
        <v>240</v>
      </c>
      <c r="F52" s="92">
        <v>15.8</v>
      </c>
    </row>
    <row r="53" spans="1:6" ht="39.75" customHeight="1" x14ac:dyDescent="0.25">
      <c r="A53" s="242" t="s">
        <v>396</v>
      </c>
      <c r="B53" s="86" t="s">
        <v>196</v>
      </c>
      <c r="C53" s="86" t="s">
        <v>201</v>
      </c>
      <c r="D53" s="94" t="s">
        <v>184</v>
      </c>
      <c r="E53" s="100" t="s">
        <v>167</v>
      </c>
      <c r="F53" s="101">
        <f>F54</f>
        <v>10</v>
      </c>
    </row>
    <row r="54" spans="1:6" ht="70.5" customHeight="1" x14ac:dyDescent="0.25">
      <c r="A54" s="122" t="s">
        <v>397</v>
      </c>
      <c r="B54" s="89" t="s">
        <v>196</v>
      </c>
      <c r="C54" s="89" t="s">
        <v>201</v>
      </c>
      <c r="D54" s="91" t="s">
        <v>398</v>
      </c>
      <c r="E54" s="91">
        <v>200</v>
      </c>
      <c r="F54" s="92">
        <f>F55</f>
        <v>10</v>
      </c>
    </row>
    <row r="55" spans="1:6" ht="62.25" customHeight="1" x14ac:dyDescent="0.25">
      <c r="A55" s="122" t="s">
        <v>399</v>
      </c>
      <c r="B55" s="89" t="s">
        <v>196</v>
      </c>
      <c r="C55" s="89" t="s">
        <v>201</v>
      </c>
      <c r="D55" s="91" t="s">
        <v>398</v>
      </c>
      <c r="E55" s="91">
        <v>240</v>
      </c>
      <c r="F55" s="92">
        <v>10</v>
      </c>
    </row>
    <row r="56" spans="1:6" ht="24.75" customHeight="1" x14ac:dyDescent="0.25">
      <c r="A56" s="126" t="s">
        <v>200</v>
      </c>
      <c r="B56" s="86" t="s">
        <v>177</v>
      </c>
      <c r="C56" s="86" t="s">
        <v>165</v>
      </c>
      <c r="D56" s="94" t="s">
        <v>166</v>
      </c>
      <c r="E56" s="86" t="s">
        <v>167</v>
      </c>
      <c r="F56" s="87">
        <f>F57+F70</f>
        <v>470</v>
      </c>
    </row>
    <row r="57" spans="1:6" ht="33.75" customHeight="1" x14ac:dyDescent="0.25">
      <c r="A57" s="113" t="s">
        <v>285</v>
      </c>
      <c r="B57" s="109" t="s">
        <v>177</v>
      </c>
      <c r="C57" s="109" t="s">
        <v>201</v>
      </c>
      <c r="D57" s="109" t="s">
        <v>166</v>
      </c>
      <c r="E57" s="109" t="s">
        <v>167</v>
      </c>
      <c r="F57" s="133">
        <f>F58</f>
        <v>400</v>
      </c>
    </row>
    <row r="58" spans="1:6" ht="103.5" customHeight="1" x14ac:dyDescent="0.25">
      <c r="A58" s="99" t="s">
        <v>410</v>
      </c>
      <c r="B58" s="89" t="s">
        <v>177</v>
      </c>
      <c r="C58" s="89" t="s">
        <v>201</v>
      </c>
      <c r="D58" s="89" t="s">
        <v>202</v>
      </c>
      <c r="E58" s="89" t="s">
        <v>167</v>
      </c>
      <c r="F58" s="98">
        <f>F59</f>
        <v>400</v>
      </c>
    </row>
    <row r="59" spans="1:6" ht="72" customHeight="1" x14ac:dyDescent="0.25">
      <c r="A59" s="114" t="s">
        <v>304</v>
      </c>
      <c r="B59" s="135" t="s">
        <v>177</v>
      </c>
      <c r="C59" s="135" t="s">
        <v>201</v>
      </c>
      <c r="D59" s="97" t="s">
        <v>203</v>
      </c>
      <c r="E59" s="135" t="s">
        <v>167</v>
      </c>
      <c r="F59" s="102">
        <f>F60</f>
        <v>400</v>
      </c>
    </row>
    <row r="60" spans="1:6" ht="58.5" customHeight="1" x14ac:dyDescent="0.25">
      <c r="A60" s="114" t="s">
        <v>204</v>
      </c>
      <c r="B60" s="135" t="s">
        <v>177</v>
      </c>
      <c r="C60" s="135" t="s">
        <v>201</v>
      </c>
      <c r="D60" s="97" t="s">
        <v>205</v>
      </c>
      <c r="E60" s="135" t="s">
        <v>167</v>
      </c>
      <c r="F60" s="102">
        <f>F61+F64+F67</f>
        <v>400</v>
      </c>
    </row>
    <row r="61" spans="1:6" ht="42.75" customHeight="1" x14ac:dyDescent="0.25">
      <c r="A61" s="120" t="s">
        <v>206</v>
      </c>
      <c r="B61" s="135" t="s">
        <v>177</v>
      </c>
      <c r="C61" s="135" t="s">
        <v>201</v>
      </c>
      <c r="D61" s="91" t="s">
        <v>207</v>
      </c>
      <c r="E61" s="135" t="s">
        <v>167</v>
      </c>
      <c r="F61" s="92">
        <f>F62</f>
        <v>400</v>
      </c>
    </row>
    <row r="62" spans="1:6" ht="59.25" customHeight="1" x14ac:dyDescent="0.25">
      <c r="A62" s="122" t="s">
        <v>297</v>
      </c>
      <c r="B62" s="135" t="s">
        <v>177</v>
      </c>
      <c r="C62" s="135" t="s">
        <v>201</v>
      </c>
      <c r="D62" s="91" t="s">
        <v>207</v>
      </c>
      <c r="E62" s="135" t="s">
        <v>295</v>
      </c>
      <c r="F62" s="92">
        <f>F63</f>
        <v>400</v>
      </c>
    </row>
    <row r="63" spans="1:6" ht="54" customHeight="1" x14ac:dyDescent="0.25">
      <c r="A63" s="122" t="s">
        <v>298</v>
      </c>
      <c r="B63" s="135" t="s">
        <v>177</v>
      </c>
      <c r="C63" s="135" t="s">
        <v>201</v>
      </c>
      <c r="D63" s="91" t="s">
        <v>207</v>
      </c>
      <c r="E63" s="91">
        <v>240</v>
      </c>
      <c r="F63" s="92">
        <v>400</v>
      </c>
    </row>
    <row r="64" spans="1:6" ht="60" hidden="1" customHeight="1" x14ac:dyDescent="0.25">
      <c r="A64" s="114" t="s">
        <v>209</v>
      </c>
      <c r="B64" s="135" t="s">
        <v>177</v>
      </c>
      <c r="C64" s="135" t="s">
        <v>201</v>
      </c>
      <c r="D64" s="91" t="s">
        <v>210</v>
      </c>
      <c r="E64" s="135" t="s">
        <v>167</v>
      </c>
      <c r="F64" s="92">
        <f>F65</f>
        <v>0</v>
      </c>
    </row>
    <row r="65" spans="1:6" ht="56.25" hidden="1" customHeight="1" x14ac:dyDescent="0.25">
      <c r="A65" s="122" t="s">
        <v>297</v>
      </c>
      <c r="B65" s="135" t="s">
        <v>177</v>
      </c>
      <c r="C65" s="135" t="s">
        <v>201</v>
      </c>
      <c r="D65" s="91" t="s">
        <v>210</v>
      </c>
      <c r="E65" s="135" t="s">
        <v>295</v>
      </c>
      <c r="F65" s="92">
        <f>F66</f>
        <v>0</v>
      </c>
    </row>
    <row r="66" spans="1:6" ht="45.75" hidden="1" customHeight="1" x14ac:dyDescent="0.25">
      <c r="A66" s="122" t="s">
        <v>298</v>
      </c>
      <c r="B66" s="135" t="s">
        <v>177</v>
      </c>
      <c r="C66" s="135" t="s">
        <v>201</v>
      </c>
      <c r="D66" s="91" t="s">
        <v>210</v>
      </c>
      <c r="E66" s="91">
        <v>240</v>
      </c>
      <c r="F66" s="92"/>
    </row>
    <row r="67" spans="1:6" ht="40.5" hidden="1" customHeight="1" x14ac:dyDescent="0.25">
      <c r="A67" s="114" t="s">
        <v>306</v>
      </c>
      <c r="B67" s="93" t="s">
        <v>177</v>
      </c>
      <c r="C67" s="93" t="s">
        <v>201</v>
      </c>
      <c r="D67" s="136" t="s">
        <v>305</v>
      </c>
      <c r="E67" s="135" t="s">
        <v>167</v>
      </c>
      <c r="F67" s="92">
        <f>F68</f>
        <v>0</v>
      </c>
    </row>
    <row r="68" spans="1:6" ht="36.75" hidden="1" customHeight="1" x14ac:dyDescent="0.25">
      <c r="A68" s="122" t="s">
        <v>297</v>
      </c>
      <c r="B68" s="93" t="s">
        <v>177</v>
      </c>
      <c r="C68" s="93" t="s">
        <v>201</v>
      </c>
      <c r="D68" s="136" t="s">
        <v>305</v>
      </c>
      <c r="E68" s="135" t="s">
        <v>295</v>
      </c>
      <c r="F68" s="92">
        <f>F69</f>
        <v>0</v>
      </c>
    </row>
    <row r="69" spans="1:6" ht="42.75" hidden="1" customHeight="1" x14ac:dyDescent="0.25">
      <c r="A69" s="122" t="s">
        <v>298</v>
      </c>
      <c r="B69" s="93" t="s">
        <v>177</v>
      </c>
      <c r="C69" s="93" t="s">
        <v>201</v>
      </c>
      <c r="D69" s="136" t="s">
        <v>305</v>
      </c>
      <c r="E69" s="135" t="s">
        <v>296</v>
      </c>
      <c r="F69" s="92"/>
    </row>
    <row r="70" spans="1:6" ht="51.75" customHeight="1" x14ac:dyDescent="0.25">
      <c r="A70" s="119" t="s">
        <v>211</v>
      </c>
      <c r="B70" s="134" t="s">
        <v>177</v>
      </c>
      <c r="C70" s="134" t="s">
        <v>212</v>
      </c>
      <c r="D70" s="131" t="s">
        <v>166</v>
      </c>
      <c r="E70" s="138" t="s">
        <v>167</v>
      </c>
      <c r="F70" s="132">
        <f>F71</f>
        <v>70</v>
      </c>
    </row>
    <row r="71" spans="1:6" ht="48" customHeight="1" x14ac:dyDescent="0.25">
      <c r="A71" s="111" t="s">
        <v>307</v>
      </c>
      <c r="B71" s="93" t="s">
        <v>177</v>
      </c>
      <c r="C71" s="93">
        <v>12</v>
      </c>
      <c r="D71" s="91" t="s">
        <v>257</v>
      </c>
      <c r="E71" s="135" t="s">
        <v>167</v>
      </c>
      <c r="F71" s="132">
        <f>F72</f>
        <v>70</v>
      </c>
    </row>
    <row r="72" spans="1:6" ht="39" customHeight="1" x14ac:dyDescent="0.25">
      <c r="A72" s="111" t="s">
        <v>213</v>
      </c>
      <c r="B72" s="93" t="s">
        <v>177</v>
      </c>
      <c r="C72" s="93">
        <v>12</v>
      </c>
      <c r="D72" s="91" t="s">
        <v>184</v>
      </c>
      <c r="E72" s="135" t="s">
        <v>167</v>
      </c>
      <c r="F72" s="92">
        <f>F73</f>
        <v>70</v>
      </c>
    </row>
    <row r="73" spans="1:6" ht="43.5" customHeight="1" x14ac:dyDescent="0.25">
      <c r="A73" s="114" t="s">
        <v>214</v>
      </c>
      <c r="B73" s="93" t="s">
        <v>177</v>
      </c>
      <c r="C73" s="93">
        <v>12</v>
      </c>
      <c r="D73" s="136" t="s">
        <v>215</v>
      </c>
      <c r="E73" s="135" t="s">
        <v>167</v>
      </c>
      <c r="F73" s="92">
        <f>F74</f>
        <v>70</v>
      </c>
    </row>
    <row r="74" spans="1:6" ht="45.75" customHeight="1" x14ac:dyDescent="0.25">
      <c r="A74" s="122" t="s">
        <v>297</v>
      </c>
      <c r="B74" s="93" t="s">
        <v>177</v>
      </c>
      <c r="C74" s="93">
        <v>12</v>
      </c>
      <c r="D74" s="91" t="s">
        <v>216</v>
      </c>
      <c r="E74" s="135" t="s">
        <v>295</v>
      </c>
      <c r="F74" s="92">
        <f>F75</f>
        <v>70</v>
      </c>
    </row>
    <row r="75" spans="1:6" ht="40.5" customHeight="1" x14ac:dyDescent="0.25">
      <c r="A75" s="122" t="s">
        <v>298</v>
      </c>
      <c r="B75" s="93" t="s">
        <v>177</v>
      </c>
      <c r="C75" s="93">
        <v>12</v>
      </c>
      <c r="D75" s="91" t="s">
        <v>216</v>
      </c>
      <c r="E75" s="91">
        <v>240</v>
      </c>
      <c r="F75" s="92">
        <v>70</v>
      </c>
    </row>
    <row r="76" spans="1:6" ht="31.5" x14ac:dyDescent="0.25">
      <c r="A76" s="124" t="s">
        <v>286</v>
      </c>
      <c r="B76" s="100" t="s">
        <v>217</v>
      </c>
      <c r="C76" s="100" t="s">
        <v>165</v>
      </c>
      <c r="D76" s="94" t="s">
        <v>166</v>
      </c>
      <c r="E76" s="137" t="s">
        <v>167</v>
      </c>
      <c r="F76" s="101">
        <f>F83</f>
        <v>484.5</v>
      </c>
    </row>
    <row r="77" spans="1:6" s="140" customFormat="1" ht="15.75" x14ac:dyDescent="0.25">
      <c r="A77" s="119" t="s">
        <v>218</v>
      </c>
      <c r="B77" s="138" t="s">
        <v>217</v>
      </c>
      <c r="C77" s="138" t="s">
        <v>169</v>
      </c>
      <c r="D77" s="131" t="s">
        <v>166</v>
      </c>
      <c r="E77" s="138" t="s">
        <v>167</v>
      </c>
      <c r="F77" s="139">
        <f t="shared" ref="F77:F82" si="1">F78</f>
        <v>484.5</v>
      </c>
    </row>
    <row r="78" spans="1:6" ht="78.75" x14ac:dyDescent="0.25">
      <c r="A78" s="99" t="s">
        <v>411</v>
      </c>
      <c r="B78" s="89" t="s">
        <v>217</v>
      </c>
      <c r="C78" s="89" t="s">
        <v>169</v>
      </c>
      <c r="D78" s="89" t="s">
        <v>219</v>
      </c>
      <c r="E78" s="89" t="s">
        <v>167</v>
      </c>
      <c r="F78" s="98">
        <f t="shared" si="1"/>
        <v>484.5</v>
      </c>
    </row>
    <row r="79" spans="1:6" ht="78.75" x14ac:dyDescent="0.25">
      <c r="A79" s="114" t="s">
        <v>406</v>
      </c>
      <c r="B79" s="135" t="s">
        <v>217</v>
      </c>
      <c r="C79" s="135" t="s">
        <v>169</v>
      </c>
      <c r="D79" s="97" t="s">
        <v>220</v>
      </c>
      <c r="E79" s="135" t="s">
        <v>167</v>
      </c>
      <c r="F79" s="102">
        <f t="shared" si="1"/>
        <v>484.5</v>
      </c>
    </row>
    <row r="80" spans="1:6" ht="100.5" customHeight="1" x14ac:dyDescent="0.25">
      <c r="A80" s="114" t="s">
        <v>221</v>
      </c>
      <c r="B80" s="135" t="s">
        <v>217</v>
      </c>
      <c r="C80" s="135" t="s">
        <v>169</v>
      </c>
      <c r="D80" s="91" t="s">
        <v>222</v>
      </c>
      <c r="E80" s="135" t="s">
        <v>167</v>
      </c>
      <c r="F80" s="92">
        <f t="shared" si="1"/>
        <v>484.5</v>
      </c>
    </row>
    <row r="81" spans="1:6" ht="78.75" x14ac:dyDescent="0.25">
      <c r="A81" s="114" t="s">
        <v>223</v>
      </c>
      <c r="B81" s="135" t="s">
        <v>217</v>
      </c>
      <c r="C81" s="135" t="s">
        <v>169</v>
      </c>
      <c r="D81" s="91" t="s">
        <v>224</v>
      </c>
      <c r="E81" s="135" t="s">
        <v>167</v>
      </c>
      <c r="F81" s="92">
        <f t="shared" si="1"/>
        <v>484.5</v>
      </c>
    </row>
    <row r="82" spans="1:6" ht="47.25" x14ac:dyDescent="0.25">
      <c r="A82" s="122" t="s">
        <v>297</v>
      </c>
      <c r="B82" s="135" t="s">
        <v>217</v>
      </c>
      <c r="C82" s="135" t="s">
        <v>169</v>
      </c>
      <c r="D82" s="91" t="s">
        <v>224</v>
      </c>
      <c r="E82" s="135" t="s">
        <v>295</v>
      </c>
      <c r="F82" s="92">
        <f t="shared" si="1"/>
        <v>484.5</v>
      </c>
    </row>
    <row r="83" spans="1:6" ht="47.25" x14ac:dyDescent="0.25">
      <c r="A83" s="122" t="s">
        <v>298</v>
      </c>
      <c r="B83" s="135" t="s">
        <v>217</v>
      </c>
      <c r="C83" s="135" t="s">
        <v>169</v>
      </c>
      <c r="D83" s="91" t="s">
        <v>224</v>
      </c>
      <c r="E83" s="91">
        <v>240</v>
      </c>
      <c r="F83" s="92">
        <v>484.5</v>
      </c>
    </row>
    <row r="84" spans="1:6" s="140" customFormat="1" ht="15.75" x14ac:dyDescent="0.25">
      <c r="A84" s="119" t="s">
        <v>225</v>
      </c>
      <c r="B84" s="138" t="s">
        <v>217</v>
      </c>
      <c r="C84" s="138" t="s">
        <v>196</v>
      </c>
      <c r="D84" s="141" t="s">
        <v>166</v>
      </c>
      <c r="E84" s="138" t="s">
        <v>167</v>
      </c>
      <c r="F84" s="252">
        <f>F85</f>
        <v>120</v>
      </c>
    </row>
    <row r="85" spans="1:6" ht="78.75" x14ac:dyDescent="0.25">
      <c r="A85" s="96" t="s">
        <v>407</v>
      </c>
      <c r="B85" s="89" t="s">
        <v>217</v>
      </c>
      <c r="C85" s="89" t="s">
        <v>196</v>
      </c>
      <c r="D85" s="89" t="s">
        <v>219</v>
      </c>
      <c r="E85" s="89" t="s">
        <v>167</v>
      </c>
      <c r="F85" s="250">
        <f>F86+F96</f>
        <v>120</v>
      </c>
    </row>
    <row r="86" spans="1:6" ht="66" customHeight="1" x14ac:dyDescent="0.25">
      <c r="A86" s="114" t="s">
        <v>363</v>
      </c>
      <c r="B86" s="135" t="s">
        <v>217</v>
      </c>
      <c r="C86" s="135" t="s">
        <v>196</v>
      </c>
      <c r="D86" s="97" t="s">
        <v>226</v>
      </c>
      <c r="E86" s="135" t="s">
        <v>167</v>
      </c>
      <c r="F86" s="244">
        <f>F87</f>
        <v>90</v>
      </c>
    </row>
    <row r="87" spans="1:6" ht="47.25" x14ac:dyDescent="0.25">
      <c r="A87" s="114" t="s">
        <v>227</v>
      </c>
      <c r="B87" s="135" t="s">
        <v>217</v>
      </c>
      <c r="C87" s="135" t="s">
        <v>196</v>
      </c>
      <c r="D87" s="97" t="s">
        <v>228</v>
      </c>
      <c r="E87" s="135" t="s">
        <v>167</v>
      </c>
      <c r="F87" s="244">
        <f>F88</f>
        <v>90</v>
      </c>
    </row>
    <row r="88" spans="1:6" ht="31.5" x14ac:dyDescent="0.25">
      <c r="A88" s="114" t="s">
        <v>229</v>
      </c>
      <c r="B88" s="135" t="s">
        <v>217</v>
      </c>
      <c r="C88" s="135" t="s">
        <v>196</v>
      </c>
      <c r="D88" s="91" t="s">
        <v>230</v>
      </c>
      <c r="E88" s="135" t="s">
        <v>167</v>
      </c>
      <c r="F88" s="253">
        <f>F89</f>
        <v>90</v>
      </c>
    </row>
    <row r="89" spans="1:6" ht="47.25" x14ac:dyDescent="0.25">
      <c r="A89" s="122" t="s">
        <v>297</v>
      </c>
      <c r="B89" s="135" t="s">
        <v>217</v>
      </c>
      <c r="C89" s="135" t="s">
        <v>196</v>
      </c>
      <c r="D89" s="91" t="s">
        <v>230</v>
      </c>
      <c r="E89" s="135" t="s">
        <v>295</v>
      </c>
      <c r="F89" s="253">
        <f>F90</f>
        <v>90</v>
      </c>
    </row>
    <row r="90" spans="1:6" ht="47.25" x14ac:dyDescent="0.25">
      <c r="A90" s="122" t="s">
        <v>298</v>
      </c>
      <c r="B90" s="135" t="s">
        <v>217</v>
      </c>
      <c r="C90" s="135" t="s">
        <v>196</v>
      </c>
      <c r="D90" s="91" t="s">
        <v>230</v>
      </c>
      <c r="E90" s="91">
        <v>240</v>
      </c>
      <c r="F90" s="253">
        <v>90</v>
      </c>
    </row>
    <row r="91" spans="1:6" ht="47.25" hidden="1" x14ac:dyDescent="0.25">
      <c r="A91" s="114" t="s">
        <v>287</v>
      </c>
      <c r="B91" s="135" t="s">
        <v>217</v>
      </c>
      <c r="C91" s="135" t="s">
        <v>196</v>
      </c>
      <c r="D91" s="97" t="s">
        <v>231</v>
      </c>
      <c r="E91" s="135" t="s">
        <v>167</v>
      </c>
      <c r="F91" s="102"/>
    </row>
    <row r="92" spans="1:6" ht="31.5" hidden="1" x14ac:dyDescent="0.25">
      <c r="A92" s="114" t="s">
        <v>232</v>
      </c>
      <c r="B92" s="135" t="s">
        <v>217</v>
      </c>
      <c r="C92" s="135" t="s">
        <v>196</v>
      </c>
      <c r="D92" s="97" t="s">
        <v>233</v>
      </c>
      <c r="E92" s="135" t="s">
        <v>167</v>
      </c>
      <c r="F92" s="102"/>
    </row>
    <row r="93" spans="1:6" ht="31.5" hidden="1" x14ac:dyDescent="0.25">
      <c r="A93" s="114" t="s">
        <v>234</v>
      </c>
      <c r="B93" s="135" t="s">
        <v>217</v>
      </c>
      <c r="C93" s="135" t="s">
        <v>196</v>
      </c>
      <c r="D93" s="91" t="s">
        <v>235</v>
      </c>
      <c r="E93" s="135" t="s">
        <v>167</v>
      </c>
      <c r="F93" s="92"/>
    </row>
    <row r="94" spans="1:6" ht="63" hidden="1" x14ac:dyDescent="0.25">
      <c r="A94" s="114" t="s">
        <v>208</v>
      </c>
      <c r="B94" s="135" t="s">
        <v>217</v>
      </c>
      <c r="C94" s="135" t="s">
        <v>196</v>
      </c>
      <c r="D94" s="91" t="s">
        <v>235</v>
      </c>
      <c r="E94" s="91">
        <v>244</v>
      </c>
      <c r="F94" s="92"/>
    </row>
    <row r="95" spans="1:6" ht="47.25" x14ac:dyDescent="0.25">
      <c r="A95" s="114" t="s">
        <v>408</v>
      </c>
      <c r="B95" s="135" t="s">
        <v>217</v>
      </c>
      <c r="C95" s="135" t="s">
        <v>196</v>
      </c>
      <c r="D95" s="97" t="s">
        <v>236</v>
      </c>
      <c r="E95" s="135" t="s">
        <v>167</v>
      </c>
      <c r="F95" s="102">
        <f>F96</f>
        <v>30</v>
      </c>
    </row>
    <row r="96" spans="1:6" ht="63" x14ac:dyDescent="0.25">
      <c r="A96" s="114" t="s">
        <v>237</v>
      </c>
      <c r="B96" s="135" t="s">
        <v>217</v>
      </c>
      <c r="C96" s="135" t="s">
        <v>196</v>
      </c>
      <c r="D96" s="97" t="s">
        <v>238</v>
      </c>
      <c r="E96" s="135" t="s">
        <v>167</v>
      </c>
      <c r="F96" s="102">
        <f>F99+F102+F105</f>
        <v>30</v>
      </c>
    </row>
    <row r="97" spans="1:6" ht="31.5" hidden="1" x14ac:dyDescent="0.25">
      <c r="A97" s="114" t="s">
        <v>239</v>
      </c>
      <c r="B97" s="135" t="s">
        <v>217</v>
      </c>
      <c r="C97" s="135" t="s">
        <v>196</v>
      </c>
      <c r="D97" s="97" t="s">
        <v>240</v>
      </c>
      <c r="E97" s="135" t="s">
        <v>167</v>
      </c>
      <c r="F97" s="102"/>
    </row>
    <row r="98" spans="1:6" ht="63" hidden="1" x14ac:dyDescent="0.25">
      <c r="A98" s="114" t="s">
        <v>208</v>
      </c>
      <c r="B98" s="135" t="s">
        <v>217</v>
      </c>
      <c r="C98" s="135" t="s">
        <v>196</v>
      </c>
      <c r="D98" s="97" t="s">
        <v>240</v>
      </c>
      <c r="E98" s="135" t="s">
        <v>194</v>
      </c>
      <c r="F98" s="102"/>
    </row>
    <row r="99" spans="1:6" ht="31.5" hidden="1" x14ac:dyDescent="0.25">
      <c r="A99" s="114" t="s">
        <v>288</v>
      </c>
      <c r="B99" s="135" t="s">
        <v>217</v>
      </c>
      <c r="C99" s="135" t="s">
        <v>196</v>
      </c>
      <c r="D99" s="91" t="s">
        <v>241</v>
      </c>
      <c r="E99" s="135" t="s">
        <v>167</v>
      </c>
      <c r="F99" s="92">
        <f>F100</f>
        <v>0</v>
      </c>
    </row>
    <row r="100" spans="1:6" ht="47.25" hidden="1" x14ac:dyDescent="0.25">
      <c r="A100" s="122" t="s">
        <v>297</v>
      </c>
      <c r="B100" s="135" t="s">
        <v>217</v>
      </c>
      <c r="C100" s="135" t="s">
        <v>196</v>
      </c>
      <c r="D100" s="91" t="s">
        <v>241</v>
      </c>
      <c r="E100" s="135" t="s">
        <v>295</v>
      </c>
      <c r="F100" s="92">
        <f>F101</f>
        <v>0</v>
      </c>
    </row>
    <row r="101" spans="1:6" ht="47.25" hidden="1" x14ac:dyDescent="0.25">
      <c r="A101" s="122" t="s">
        <v>298</v>
      </c>
      <c r="B101" s="135" t="s">
        <v>217</v>
      </c>
      <c r="C101" s="135" t="s">
        <v>196</v>
      </c>
      <c r="D101" s="91" t="s">
        <v>241</v>
      </c>
      <c r="E101" s="91">
        <v>240</v>
      </c>
      <c r="F101" s="92"/>
    </row>
    <row r="102" spans="1:6" ht="31.5" x14ac:dyDescent="0.25">
      <c r="A102" s="114" t="s">
        <v>242</v>
      </c>
      <c r="B102" s="135" t="s">
        <v>217</v>
      </c>
      <c r="C102" s="135" t="s">
        <v>196</v>
      </c>
      <c r="D102" s="91" t="s">
        <v>243</v>
      </c>
      <c r="E102" s="135" t="s">
        <v>167</v>
      </c>
      <c r="F102" s="92">
        <f>F103</f>
        <v>20</v>
      </c>
    </row>
    <row r="103" spans="1:6" ht="47.25" x14ac:dyDescent="0.25">
      <c r="A103" s="122" t="s">
        <v>297</v>
      </c>
      <c r="B103" s="135" t="s">
        <v>217</v>
      </c>
      <c r="C103" s="135" t="s">
        <v>196</v>
      </c>
      <c r="D103" s="91" t="s">
        <v>243</v>
      </c>
      <c r="E103" s="135" t="s">
        <v>295</v>
      </c>
      <c r="F103" s="92">
        <f>F104</f>
        <v>20</v>
      </c>
    </row>
    <row r="104" spans="1:6" ht="47.25" x14ac:dyDescent="0.25">
      <c r="A104" s="122" t="s">
        <v>298</v>
      </c>
      <c r="B104" s="135" t="s">
        <v>217</v>
      </c>
      <c r="C104" s="135" t="s">
        <v>196</v>
      </c>
      <c r="D104" s="91" t="s">
        <v>243</v>
      </c>
      <c r="E104" s="91">
        <v>240</v>
      </c>
      <c r="F104" s="92">
        <v>20</v>
      </c>
    </row>
    <row r="105" spans="1:6" ht="31.5" x14ac:dyDescent="0.25">
      <c r="A105" s="114" t="s">
        <v>244</v>
      </c>
      <c r="B105" s="135" t="s">
        <v>217</v>
      </c>
      <c r="C105" s="135" t="s">
        <v>196</v>
      </c>
      <c r="D105" s="91" t="s">
        <v>245</v>
      </c>
      <c r="E105" s="135" t="s">
        <v>167</v>
      </c>
      <c r="F105" s="92">
        <f>F106</f>
        <v>10</v>
      </c>
    </row>
    <row r="106" spans="1:6" ht="47.25" x14ac:dyDescent="0.25">
      <c r="A106" s="122" t="s">
        <v>297</v>
      </c>
      <c r="B106" s="135" t="s">
        <v>217</v>
      </c>
      <c r="C106" s="135" t="s">
        <v>196</v>
      </c>
      <c r="D106" s="91" t="s">
        <v>245</v>
      </c>
      <c r="E106" s="135" t="s">
        <v>295</v>
      </c>
      <c r="F106" s="92">
        <f>F107</f>
        <v>10</v>
      </c>
    </row>
    <row r="107" spans="1:6" ht="47.25" x14ac:dyDescent="0.25">
      <c r="A107" s="122" t="s">
        <v>298</v>
      </c>
      <c r="B107" s="135" t="s">
        <v>217</v>
      </c>
      <c r="C107" s="135" t="s">
        <v>196</v>
      </c>
      <c r="D107" s="91" t="s">
        <v>245</v>
      </c>
      <c r="E107" s="91">
        <v>240</v>
      </c>
      <c r="F107" s="92">
        <v>10</v>
      </c>
    </row>
    <row r="108" spans="1:6" ht="0.75" customHeight="1" x14ac:dyDescent="0.25">
      <c r="A108" s="124" t="s">
        <v>289</v>
      </c>
      <c r="B108" s="100" t="s">
        <v>246</v>
      </c>
      <c r="C108" s="100" t="s">
        <v>165</v>
      </c>
      <c r="D108" s="94" t="s">
        <v>166</v>
      </c>
      <c r="E108" s="100" t="s">
        <v>167</v>
      </c>
      <c r="F108" s="101">
        <f>F109</f>
        <v>0</v>
      </c>
    </row>
    <row r="109" spans="1:6" s="140" customFormat="1" ht="15.75" hidden="1" x14ac:dyDescent="0.25">
      <c r="A109" s="125" t="s">
        <v>308</v>
      </c>
      <c r="B109" s="134" t="s">
        <v>246</v>
      </c>
      <c r="C109" s="134" t="s">
        <v>164</v>
      </c>
      <c r="D109" s="131" t="s">
        <v>166</v>
      </c>
      <c r="E109" s="134" t="s">
        <v>167</v>
      </c>
      <c r="F109" s="132">
        <f>F110</f>
        <v>0</v>
      </c>
    </row>
    <row r="110" spans="1:6" ht="63" hidden="1" x14ac:dyDescent="0.25">
      <c r="A110" s="99" t="s">
        <v>364</v>
      </c>
      <c r="B110" s="89" t="s">
        <v>246</v>
      </c>
      <c r="C110" s="89" t="s">
        <v>164</v>
      </c>
      <c r="D110" s="89" t="s">
        <v>247</v>
      </c>
      <c r="E110" s="89" t="s">
        <v>167</v>
      </c>
      <c r="F110" s="98">
        <f>F111</f>
        <v>0</v>
      </c>
    </row>
    <row r="111" spans="1:6" ht="47.25" hidden="1" x14ac:dyDescent="0.25">
      <c r="A111" s="114" t="s">
        <v>248</v>
      </c>
      <c r="B111" s="135" t="s">
        <v>246</v>
      </c>
      <c r="C111" s="135" t="s">
        <v>164</v>
      </c>
      <c r="D111" s="97" t="s">
        <v>249</v>
      </c>
      <c r="E111" s="135" t="s">
        <v>167</v>
      </c>
      <c r="F111" s="102">
        <f>F112</f>
        <v>0</v>
      </c>
    </row>
    <row r="112" spans="1:6" ht="47.25" hidden="1" x14ac:dyDescent="0.25">
      <c r="A112" s="120" t="s">
        <v>250</v>
      </c>
      <c r="B112" s="135" t="s">
        <v>246</v>
      </c>
      <c r="C112" s="135" t="s">
        <v>164</v>
      </c>
      <c r="D112" s="91" t="s">
        <v>251</v>
      </c>
      <c r="E112" s="93" t="s">
        <v>167</v>
      </c>
      <c r="F112" s="92">
        <f>F113+F116</f>
        <v>0</v>
      </c>
    </row>
    <row r="113" spans="1:6" ht="81.75" hidden="1" customHeight="1" x14ac:dyDescent="0.25">
      <c r="A113" s="120" t="s">
        <v>309</v>
      </c>
      <c r="B113" s="135" t="s">
        <v>246</v>
      </c>
      <c r="C113" s="135" t="s">
        <v>164</v>
      </c>
      <c r="D113" s="91" t="s">
        <v>252</v>
      </c>
      <c r="E113" s="93" t="s">
        <v>167</v>
      </c>
      <c r="F113" s="92">
        <f>F114</f>
        <v>0</v>
      </c>
    </row>
    <row r="114" spans="1:6" ht="111.75" hidden="1" customHeight="1" x14ac:dyDescent="0.25">
      <c r="A114" s="111" t="s">
        <v>294</v>
      </c>
      <c r="B114" s="135" t="s">
        <v>246</v>
      </c>
      <c r="C114" s="135" t="s">
        <v>164</v>
      </c>
      <c r="D114" s="91" t="s">
        <v>252</v>
      </c>
      <c r="E114" s="93" t="s">
        <v>293</v>
      </c>
      <c r="F114" s="92">
        <f>F115</f>
        <v>0</v>
      </c>
    </row>
    <row r="115" spans="1:6" ht="31.5" hidden="1" x14ac:dyDescent="0.25">
      <c r="A115" s="120" t="s">
        <v>253</v>
      </c>
      <c r="B115" s="135" t="s">
        <v>246</v>
      </c>
      <c r="C115" s="135" t="s">
        <v>164</v>
      </c>
      <c r="D115" s="91" t="s">
        <v>252</v>
      </c>
      <c r="E115" s="93" t="s">
        <v>254</v>
      </c>
      <c r="F115" s="92"/>
    </row>
    <row r="116" spans="1:6" ht="78.75" hidden="1" x14ac:dyDescent="0.25">
      <c r="A116" s="120" t="s">
        <v>255</v>
      </c>
      <c r="B116" s="135" t="s">
        <v>246</v>
      </c>
      <c r="C116" s="135" t="s">
        <v>164</v>
      </c>
      <c r="D116" s="91" t="s">
        <v>256</v>
      </c>
      <c r="E116" s="93" t="s">
        <v>167</v>
      </c>
      <c r="F116" s="92">
        <f>F117</f>
        <v>0</v>
      </c>
    </row>
    <row r="117" spans="1:6" ht="47.25" hidden="1" x14ac:dyDescent="0.25">
      <c r="A117" s="122" t="s">
        <v>297</v>
      </c>
      <c r="B117" s="135" t="s">
        <v>246</v>
      </c>
      <c r="C117" s="135" t="s">
        <v>164</v>
      </c>
      <c r="D117" s="91" t="s">
        <v>256</v>
      </c>
      <c r="E117" s="93" t="s">
        <v>295</v>
      </c>
      <c r="F117" s="92">
        <f>F118</f>
        <v>0</v>
      </c>
    </row>
    <row r="118" spans="1:6" ht="47.25" hidden="1" x14ac:dyDescent="0.25">
      <c r="A118" s="122" t="s">
        <v>298</v>
      </c>
      <c r="B118" s="135" t="s">
        <v>246</v>
      </c>
      <c r="C118" s="135" t="s">
        <v>164</v>
      </c>
      <c r="D118" s="91" t="s">
        <v>256</v>
      </c>
      <c r="E118" s="91">
        <v>240</v>
      </c>
      <c r="F118" s="92"/>
    </row>
    <row r="119" spans="1:6" ht="15.75" x14ac:dyDescent="0.25">
      <c r="A119" s="124" t="s">
        <v>290</v>
      </c>
      <c r="B119" s="100" t="s">
        <v>259</v>
      </c>
      <c r="C119" s="100" t="s">
        <v>165</v>
      </c>
      <c r="D119" s="94" t="s">
        <v>166</v>
      </c>
      <c r="E119" s="100" t="s">
        <v>167</v>
      </c>
      <c r="F119" s="101">
        <f t="shared" ref="F119:F125" si="2">F120</f>
        <v>20</v>
      </c>
    </row>
    <row r="120" spans="1:6" s="140" customFormat="1" ht="15.75" x14ac:dyDescent="0.25">
      <c r="A120" s="125" t="s">
        <v>365</v>
      </c>
      <c r="B120" s="134" t="s">
        <v>259</v>
      </c>
      <c r="C120" s="134" t="s">
        <v>164</v>
      </c>
      <c r="D120" s="131" t="s">
        <v>166</v>
      </c>
      <c r="E120" s="134" t="s">
        <v>167</v>
      </c>
      <c r="F120" s="132">
        <f t="shared" si="2"/>
        <v>20</v>
      </c>
    </row>
    <row r="121" spans="1:6" s="140" customFormat="1" ht="31.5" x14ac:dyDescent="0.25">
      <c r="A121" s="111" t="s">
        <v>307</v>
      </c>
      <c r="B121" s="93" t="s">
        <v>259</v>
      </c>
      <c r="C121" s="93" t="s">
        <v>164</v>
      </c>
      <c r="D121" s="91" t="s">
        <v>310</v>
      </c>
      <c r="E121" s="93" t="s">
        <v>167</v>
      </c>
      <c r="F121" s="92">
        <f t="shared" si="2"/>
        <v>20</v>
      </c>
    </row>
    <row r="122" spans="1:6" ht="15.75" x14ac:dyDescent="0.25">
      <c r="A122" s="111" t="s">
        <v>213</v>
      </c>
      <c r="B122" s="93" t="s">
        <v>259</v>
      </c>
      <c r="C122" s="93" t="s">
        <v>164</v>
      </c>
      <c r="D122" s="91" t="s">
        <v>257</v>
      </c>
      <c r="E122" s="93" t="s">
        <v>167</v>
      </c>
      <c r="F122" s="92">
        <f t="shared" si="2"/>
        <v>20</v>
      </c>
    </row>
    <row r="123" spans="1:6" ht="15.75" x14ac:dyDescent="0.25">
      <c r="A123" s="114" t="s">
        <v>213</v>
      </c>
      <c r="B123" s="93" t="s">
        <v>259</v>
      </c>
      <c r="C123" s="93" t="s">
        <v>164</v>
      </c>
      <c r="D123" s="91" t="s">
        <v>184</v>
      </c>
      <c r="E123" s="93" t="s">
        <v>167</v>
      </c>
      <c r="F123" s="92">
        <f t="shared" si="2"/>
        <v>20</v>
      </c>
    </row>
    <row r="124" spans="1:6" ht="47.25" x14ac:dyDescent="0.25">
      <c r="A124" s="114" t="s">
        <v>366</v>
      </c>
      <c r="B124" s="93" t="s">
        <v>259</v>
      </c>
      <c r="C124" s="93" t="s">
        <v>164</v>
      </c>
      <c r="D124" s="91" t="s">
        <v>265</v>
      </c>
      <c r="E124" s="93" t="s">
        <v>167</v>
      </c>
      <c r="F124" s="92">
        <f t="shared" si="2"/>
        <v>20</v>
      </c>
    </row>
    <row r="125" spans="1:6" ht="47.25" x14ac:dyDescent="0.25">
      <c r="A125" s="111" t="s">
        <v>297</v>
      </c>
      <c r="B125" s="93" t="s">
        <v>259</v>
      </c>
      <c r="C125" s="93" t="s">
        <v>164</v>
      </c>
      <c r="D125" s="91" t="s">
        <v>265</v>
      </c>
      <c r="E125" s="93" t="s">
        <v>295</v>
      </c>
      <c r="F125" s="92">
        <f t="shared" si="2"/>
        <v>20</v>
      </c>
    </row>
    <row r="126" spans="1:6" ht="47.25" x14ac:dyDescent="0.25">
      <c r="A126" s="111" t="s">
        <v>298</v>
      </c>
      <c r="B126" s="93" t="s">
        <v>259</v>
      </c>
      <c r="C126" s="93" t="s">
        <v>164</v>
      </c>
      <c r="D126" s="91" t="s">
        <v>265</v>
      </c>
      <c r="E126" s="91">
        <v>244</v>
      </c>
      <c r="F126" s="92">
        <v>20</v>
      </c>
    </row>
    <row r="127" spans="1:6" ht="15.75" hidden="1" x14ac:dyDescent="0.25">
      <c r="A127" s="127" t="s">
        <v>258</v>
      </c>
      <c r="B127" s="100" t="s">
        <v>259</v>
      </c>
      <c r="C127" s="100" t="s">
        <v>165</v>
      </c>
      <c r="D127" s="94" t="s">
        <v>166</v>
      </c>
      <c r="E127" s="100" t="s">
        <v>167</v>
      </c>
      <c r="F127" s="101"/>
    </row>
    <row r="128" spans="1:6" ht="15.75" hidden="1" x14ac:dyDescent="0.25">
      <c r="A128" s="114" t="s">
        <v>260</v>
      </c>
      <c r="B128" s="93" t="s">
        <v>259</v>
      </c>
      <c r="C128" s="93" t="s">
        <v>164</v>
      </c>
      <c r="D128" s="91" t="s">
        <v>166</v>
      </c>
      <c r="E128" s="93" t="s">
        <v>167</v>
      </c>
      <c r="F128" s="92"/>
    </row>
    <row r="129" spans="1:6" ht="15.75" hidden="1" x14ac:dyDescent="0.25">
      <c r="A129" s="114" t="s">
        <v>261</v>
      </c>
      <c r="B129" s="93" t="s">
        <v>259</v>
      </c>
      <c r="C129" s="93" t="s">
        <v>164</v>
      </c>
      <c r="D129" s="91" t="s">
        <v>184</v>
      </c>
      <c r="E129" s="93" t="s">
        <v>167</v>
      </c>
      <c r="F129" s="92"/>
    </row>
    <row r="130" spans="1:6" ht="47.25" hidden="1" x14ac:dyDescent="0.25">
      <c r="A130" s="114" t="s">
        <v>262</v>
      </c>
      <c r="B130" s="93" t="s">
        <v>259</v>
      </c>
      <c r="C130" s="93" t="s">
        <v>164</v>
      </c>
      <c r="D130" s="91" t="s">
        <v>263</v>
      </c>
      <c r="E130" s="93" t="s">
        <v>167</v>
      </c>
      <c r="F130" s="92"/>
    </row>
    <row r="131" spans="1:6" ht="15.75" hidden="1" x14ac:dyDescent="0.25">
      <c r="A131" s="114" t="s">
        <v>264</v>
      </c>
      <c r="B131" s="93" t="s">
        <v>259</v>
      </c>
      <c r="C131" s="93" t="s">
        <v>164</v>
      </c>
      <c r="D131" s="91" t="s">
        <v>265</v>
      </c>
      <c r="E131" s="93" t="s">
        <v>167</v>
      </c>
      <c r="F131" s="92"/>
    </row>
    <row r="132" spans="1:6" ht="63" hidden="1" x14ac:dyDescent="0.25">
      <c r="A132" s="114" t="s">
        <v>208</v>
      </c>
      <c r="B132" s="93" t="s">
        <v>259</v>
      </c>
      <c r="C132" s="93" t="s">
        <v>164</v>
      </c>
      <c r="D132" s="91" t="s">
        <v>265</v>
      </c>
      <c r="E132" s="93" t="s">
        <v>194</v>
      </c>
      <c r="F132" s="92"/>
    </row>
    <row r="133" spans="1:6" ht="78.75" hidden="1" x14ac:dyDescent="0.25">
      <c r="A133" s="114" t="s">
        <v>255</v>
      </c>
      <c r="B133" s="135" t="s">
        <v>246</v>
      </c>
      <c r="C133" s="135" t="s">
        <v>164</v>
      </c>
      <c r="D133" s="91" t="s">
        <v>256</v>
      </c>
      <c r="E133" s="93" t="s">
        <v>167</v>
      </c>
      <c r="F133" s="92"/>
    </row>
    <row r="134" spans="1:6" ht="63" hidden="1" x14ac:dyDescent="0.25">
      <c r="A134" s="114" t="s">
        <v>208</v>
      </c>
      <c r="B134" s="135" t="s">
        <v>246</v>
      </c>
      <c r="C134" s="135" t="s">
        <v>164</v>
      </c>
      <c r="D134" s="91" t="s">
        <v>256</v>
      </c>
      <c r="E134" s="91">
        <v>244</v>
      </c>
      <c r="F134" s="92"/>
    </row>
    <row r="135" spans="1:6" ht="78.75" hidden="1" x14ac:dyDescent="0.25">
      <c r="A135" s="127" t="s">
        <v>266</v>
      </c>
      <c r="B135" s="100" t="s">
        <v>267</v>
      </c>
      <c r="C135" s="100" t="s">
        <v>165</v>
      </c>
      <c r="D135" s="94" t="s">
        <v>166</v>
      </c>
      <c r="E135" s="100" t="s">
        <v>167</v>
      </c>
      <c r="F135" s="101"/>
    </row>
    <row r="136" spans="1:6" ht="31.5" hidden="1" x14ac:dyDescent="0.25">
      <c r="A136" s="114" t="s">
        <v>268</v>
      </c>
      <c r="B136" s="93" t="s">
        <v>267</v>
      </c>
      <c r="C136" s="93" t="s">
        <v>196</v>
      </c>
      <c r="D136" s="91" t="s">
        <v>166</v>
      </c>
      <c r="E136" s="93" t="s">
        <v>167</v>
      </c>
      <c r="F136" s="92"/>
    </row>
    <row r="137" spans="1:6" ht="15.75" hidden="1" x14ac:dyDescent="0.25">
      <c r="A137" s="114" t="s">
        <v>269</v>
      </c>
      <c r="B137" s="93" t="s">
        <v>267</v>
      </c>
      <c r="C137" s="93" t="s">
        <v>196</v>
      </c>
      <c r="D137" s="91" t="s">
        <v>257</v>
      </c>
      <c r="E137" s="93" t="s">
        <v>167</v>
      </c>
      <c r="F137" s="92"/>
    </row>
    <row r="138" spans="1:6" ht="15.75" hidden="1" x14ac:dyDescent="0.25">
      <c r="A138" s="114" t="s">
        <v>213</v>
      </c>
      <c r="B138" s="93" t="s">
        <v>267</v>
      </c>
      <c r="C138" s="93" t="s">
        <v>196</v>
      </c>
      <c r="D138" s="91" t="s">
        <v>184</v>
      </c>
      <c r="E138" s="93" t="s">
        <v>167</v>
      </c>
      <c r="F138" s="92"/>
    </row>
    <row r="139" spans="1:6" ht="126" hidden="1" x14ac:dyDescent="0.25">
      <c r="A139" s="114" t="s">
        <v>270</v>
      </c>
      <c r="B139" s="93" t="s">
        <v>267</v>
      </c>
      <c r="C139" s="93" t="s">
        <v>196</v>
      </c>
      <c r="D139" s="136" t="s">
        <v>271</v>
      </c>
      <c r="E139" s="93" t="s">
        <v>167</v>
      </c>
      <c r="F139" s="92"/>
    </row>
    <row r="140" spans="1:6" ht="15.75" hidden="1" x14ac:dyDescent="0.25">
      <c r="A140" s="114" t="s">
        <v>272</v>
      </c>
      <c r="B140" s="93" t="s">
        <v>267</v>
      </c>
      <c r="C140" s="93" t="s">
        <v>196</v>
      </c>
      <c r="D140" s="91" t="s">
        <v>271</v>
      </c>
      <c r="E140" s="91">
        <v>530</v>
      </c>
      <c r="F140" s="92"/>
    </row>
  </sheetData>
  <mergeCells count="3">
    <mergeCell ref="A4:F4"/>
    <mergeCell ref="E2:F2"/>
    <mergeCell ref="E1:F1"/>
  </mergeCells>
  <pageMargins left="0" right="0" top="0" bottom="0" header="0.31496062992125984" footer="0.31496062992125984"/>
  <pageSetup paperSize="9" scale="83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topLeftCell="A7" workbookViewId="0">
      <selection activeCell="F27" sqref="F27"/>
    </sheetView>
  </sheetViews>
  <sheetFormatPr defaultColWidth="8.85546875" defaultRowHeight="15" x14ac:dyDescent="0.25"/>
  <cols>
    <col min="1" max="1" width="46.7109375" style="182" customWidth="1"/>
    <col min="2" max="2" width="9" style="183" bestFit="1" customWidth="1"/>
    <col min="3" max="3" width="11.85546875" style="183" customWidth="1"/>
    <col min="4" max="4" width="21.140625" style="183" customWidth="1"/>
    <col min="5" max="5" width="11.28515625" style="183" customWidth="1"/>
    <col min="6" max="6" width="13.85546875" style="183" customWidth="1"/>
    <col min="7" max="7" width="15.7109375" style="183" customWidth="1"/>
    <col min="8" max="16384" width="8.85546875" style="184"/>
  </cols>
  <sheetData>
    <row r="1" spans="1:7" x14ac:dyDescent="0.25">
      <c r="E1" s="274" t="s">
        <v>312</v>
      </c>
      <c r="F1" s="274"/>
      <c r="G1" s="274"/>
    </row>
    <row r="2" spans="1:7" ht="130.15" customHeight="1" x14ac:dyDescent="0.25">
      <c r="E2" s="275" t="s">
        <v>434</v>
      </c>
      <c r="F2" s="275"/>
      <c r="G2" s="275"/>
    </row>
    <row r="4" spans="1:7" ht="56.45" customHeight="1" x14ac:dyDescent="0.25">
      <c r="A4" s="269" t="s">
        <v>426</v>
      </c>
      <c r="B4" s="269"/>
      <c r="C4" s="269"/>
      <c r="D4" s="269"/>
      <c r="E4" s="269"/>
      <c r="F4" s="269"/>
      <c r="G4" s="269"/>
    </row>
    <row r="5" spans="1:7" ht="15.75" x14ac:dyDescent="0.25">
      <c r="A5" s="108"/>
      <c r="B5" s="84"/>
      <c r="C5" s="84"/>
      <c r="D5" s="84"/>
      <c r="E5" s="84"/>
      <c r="F5" s="84"/>
      <c r="G5" s="129" t="s">
        <v>109</v>
      </c>
    </row>
    <row r="6" spans="1:7" ht="26.45" customHeight="1" x14ac:dyDescent="0.25">
      <c r="A6" s="270" t="s">
        <v>157</v>
      </c>
      <c r="B6" s="270" t="s">
        <v>158</v>
      </c>
      <c r="C6" s="270" t="s">
        <v>159</v>
      </c>
      <c r="D6" s="270" t="s">
        <v>160</v>
      </c>
      <c r="E6" s="270" t="s">
        <v>161</v>
      </c>
      <c r="F6" s="103" t="s">
        <v>424</v>
      </c>
      <c r="G6" s="243" t="s">
        <v>431</v>
      </c>
    </row>
    <row r="7" spans="1:7" ht="19.899999999999999" customHeight="1" x14ac:dyDescent="0.25">
      <c r="A7" s="271"/>
      <c r="B7" s="271"/>
      <c r="C7" s="271"/>
      <c r="D7" s="271"/>
      <c r="E7" s="271"/>
      <c r="F7" s="104" t="s">
        <v>273</v>
      </c>
      <c r="G7" s="104" t="s">
        <v>273</v>
      </c>
    </row>
    <row r="8" spans="1:7" ht="24" customHeight="1" x14ac:dyDescent="0.25">
      <c r="A8" s="85" t="s">
        <v>162</v>
      </c>
      <c r="B8" s="105" t="s">
        <v>163</v>
      </c>
      <c r="C8" s="105" t="s">
        <v>163</v>
      </c>
      <c r="D8" s="105" t="s">
        <v>163</v>
      </c>
      <c r="E8" s="105" t="s">
        <v>163</v>
      </c>
      <c r="F8" s="106">
        <f>F10+F46+F58+F78+F110+F121+F39+F9+F55</f>
        <v>2432.6</v>
      </c>
      <c r="G8" s="106">
        <f>G10+G46+G58+G78+G110+G121+G39+G9+G55</f>
        <v>2467.23</v>
      </c>
    </row>
    <row r="9" spans="1:7" ht="24" customHeight="1" x14ac:dyDescent="0.25">
      <c r="A9" s="85" t="s">
        <v>400</v>
      </c>
      <c r="B9" s="86" t="s">
        <v>165</v>
      </c>
      <c r="C9" s="86" t="s">
        <v>165</v>
      </c>
      <c r="D9" s="86" t="s">
        <v>166</v>
      </c>
      <c r="E9" s="86" t="s">
        <v>167</v>
      </c>
      <c r="F9" s="106"/>
      <c r="G9" s="106"/>
    </row>
    <row r="10" spans="1:7" ht="18.600000000000001" customHeight="1" x14ac:dyDescent="0.25">
      <c r="A10" s="85" t="s">
        <v>291</v>
      </c>
      <c r="B10" s="86" t="s">
        <v>164</v>
      </c>
      <c r="C10" s="86" t="s">
        <v>165</v>
      </c>
      <c r="D10" s="86" t="s">
        <v>166</v>
      </c>
      <c r="E10" s="86" t="s">
        <v>167</v>
      </c>
      <c r="F10" s="87">
        <f>F11+F17+F29</f>
        <v>2087.73</v>
      </c>
      <c r="G10" s="87">
        <f>G11+G17+G29</f>
        <v>2090.73</v>
      </c>
    </row>
    <row r="11" spans="1:7" ht="49.9" customHeight="1" x14ac:dyDescent="0.25">
      <c r="A11" s="119" t="s">
        <v>168</v>
      </c>
      <c r="B11" s="109" t="s">
        <v>164</v>
      </c>
      <c r="C11" s="109" t="s">
        <v>169</v>
      </c>
      <c r="D11" s="109" t="s">
        <v>166</v>
      </c>
      <c r="E11" s="109" t="s">
        <v>167</v>
      </c>
      <c r="F11" s="110" t="str">
        <f t="shared" ref="F11:G15" si="0">F12</f>
        <v>775,7</v>
      </c>
      <c r="G11" s="110">
        <f t="shared" si="0"/>
        <v>775.7</v>
      </c>
    </row>
    <row r="12" spans="1:7" ht="31.9" customHeight="1" x14ac:dyDescent="0.25">
      <c r="A12" s="120" t="s">
        <v>170</v>
      </c>
      <c r="B12" s="89" t="s">
        <v>164</v>
      </c>
      <c r="C12" s="89" t="s">
        <v>169</v>
      </c>
      <c r="D12" s="90" t="s">
        <v>171</v>
      </c>
      <c r="E12" s="89" t="s">
        <v>167</v>
      </c>
      <c r="F12" s="92" t="str">
        <f t="shared" si="0"/>
        <v>775,7</v>
      </c>
      <c r="G12" s="92">
        <f t="shared" si="0"/>
        <v>775.7</v>
      </c>
    </row>
    <row r="13" spans="1:7" ht="22.9" customHeight="1" x14ac:dyDescent="0.25">
      <c r="A13" s="120" t="s">
        <v>274</v>
      </c>
      <c r="B13" s="89" t="s">
        <v>164</v>
      </c>
      <c r="C13" s="89" t="s">
        <v>169</v>
      </c>
      <c r="D13" s="90" t="s">
        <v>172</v>
      </c>
      <c r="E13" s="89" t="s">
        <v>167</v>
      </c>
      <c r="F13" s="92" t="str">
        <f t="shared" si="0"/>
        <v>775,7</v>
      </c>
      <c r="G13" s="92">
        <f t="shared" si="0"/>
        <v>775.7</v>
      </c>
    </row>
    <row r="14" spans="1:7" ht="36.6" customHeight="1" x14ac:dyDescent="0.25">
      <c r="A14" s="120" t="s">
        <v>173</v>
      </c>
      <c r="B14" s="89" t="s">
        <v>164</v>
      </c>
      <c r="C14" s="89" t="s">
        <v>169</v>
      </c>
      <c r="D14" s="90" t="s">
        <v>174</v>
      </c>
      <c r="E14" s="89" t="s">
        <v>167</v>
      </c>
      <c r="F14" s="92" t="str">
        <f t="shared" si="0"/>
        <v>775,7</v>
      </c>
      <c r="G14" s="92">
        <f t="shared" si="0"/>
        <v>775.7</v>
      </c>
    </row>
    <row r="15" spans="1:7" ht="112.15" customHeight="1" x14ac:dyDescent="0.25">
      <c r="A15" s="120" t="s">
        <v>294</v>
      </c>
      <c r="B15" s="89" t="s">
        <v>164</v>
      </c>
      <c r="C15" s="89" t="s">
        <v>169</v>
      </c>
      <c r="D15" s="90" t="s">
        <v>174</v>
      </c>
      <c r="E15" s="89" t="s">
        <v>293</v>
      </c>
      <c r="F15" s="92" t="str">
        <f t="shared" si="0"/>
        <v>775,7</v>
      </c>
      <c r="G15" s="92">
        <f t="shared" si="0"/>
        <v>775.7</v>
      </c>
    </row>
    <row r="16" spans="1:7" ht="48.6" customHeight="1" x14ac:dyDescent="0.25">
      <c r="A16" s="120" t="s">
        <v>175</v>
      </c>
      <c r="B16" s="89" t="s">
        <v>164</v>
      </c>
      <c r="C16" s="89" t="s">
        <v>169</v>
      </c>
      <c r="D16" s="90" t="s">
        <v>174</v>
      </c>
      <c r="E16" s="89" t="s">
        <v>176</v>
      </c>
      <c r="F16" s="89" t="s">
        <v>437</v>
      </c>
      <c r="G16" s="92">
        <v>775.7</v>
      </c>
    </row>
    <row r="17" spans="1:7" ht="76.900000000000006" customHeight="1" x14ac:dyDescent="0.25">
      <c r="A17" s="119" t="s">
        <v>292</v>
      </c>
      <c r="B17" s="109" t="s">
        <v>164</v>
      </c>
      <c r="C17" s="109" t="s">
        <v>177</v>
      </c>
      <c r="D17" s="130" t="s">
        <v>166</v>
      </c>
      <c r="E17" s="109" t="s">
        <v>167</v>
      </c>
      <c r="F17" s="252">
        <f>F18</f>
        <v>1312.03</v>
      </c>
      <c r="G17" s="110">
        <f>G18</f>
        <v>1315.03</v>
      </c>
    </row>
    <row r="18" spans="1:7" ht="33.6" customHeight="1" x14ac:dyDescent="0.25">
      <c r="A18" s="120" t="s">
        <v>276</v>
      </c>
      <c r="B18" s="89" t="s">
        <v>164</v>
      </c>
      <c r="C18" s="89" t="s">
        <v>177</v>
      </c>
      <c r="D18" s="90" t="s">
        <v>171</v>
      </c>
      <c r="E18" s="89" t="s">
        <v>167</v>
      </c>
      <c r="F18" s="253">
        <f>F19</f>
        <v>1312.03</v>
      </c>
      <c r="G18" s="92">
        <f>G19</f>
        <v>1315.03</v>
      </c>
    </row>
    <row r="19" spans="1:7" ht="19.899999999999999" customHeight="1" x14ac:dyDescent="0.25">
      <c r="A19" s="120" t="s">
        <v>278</v>
      </c>
      <c r="B19" s="89" t="s">
        <v>164</v>
      </c>
      <c r="C19" s="89" t="s">
        <v>177</v>
      </c>
      <c r="D19" s="90" t="s">
        <v>178</v>
      </c>
      <c r="E19" s="89" t="s">
        <v>167</v>
      </c>
      <c r="F19" s="253">
        <f>F20+F23</f>
        <v>1312.03</v>
      </c>
      <c r="G19" s="92">
        <f>G20+G23</f>
        <v>1315.03</v>
      </c>
    </row>
    <row r="20" spans="1:7" ht="48.6" customHeight="1" x14ac:dyDescent="0.25">
      <c r="A20" s="120" t="s">
        <v>277</v>
      </c>
      <c r="B20" s="89" t="s">
        <v>164</v>
      </c>
      <c r="C20" s="89" t="s">
        <v>177</v>
      </c>
      <c r="D20" s="90" t="s">
        <v>179</v>
      </c>
      <c r="E20" s="89" t="s">
        <v>167</v>
      </c>
      <c r="F20" s="92" t="str">
        <f>F21</f>
        <v>988,4</v>
      </c>
      <c r="G20" s="92">
        <f>G21</f>
        <v>988.4</v>
      </c>
    </row>
    <row r="21" spans="1:7" ht="78" customHeight="1" x14ac:dyDescent="0.25">
      <c r="A21" s="120" t="s">
        <v>294</v>
      </c>
      <c r="B21" s="89" t="s">
        <v>164</v>
      </c>
      <c r="C21" s="89" t="s">
        <v>177</v>
      </c>
      <c r="D21" s="90" t="s">
        <v>179</v>
      </c>
      <c r="E21" s="89" t="s">
        <v>293</v>
      </c>
      <c r="F21" s="92" t="str">
        <f>F22</f>
        <v>988,4</v>
      </c>
      <c r="G21" s="92">
        <f>G22</f>
        <v>988.4</v>
      </c>
    </row>
    <row r="22" spans="1:7" ht="45" customHeight="1" x14ac:dyDescent="0.25">
      <c r="A22" s="120" t="s">
        <v>175</v>
      </c>
      <c r="B22" s="89" t="s">
        <v>164</v>
      </c>
      <c r="C22" s="89" t="s">
        <v>177</v>
      </c>
      <c r="D22" s="90" t="s">
        <v>179</v>
      </c>
      <c r="E22" s="89" t="s">
        <v>176</v>
      </c>
      <c r="F22" s="89" t="s">
        <v>438</v>
      </c>
      <c r="G22" s="92">
        <v>988.4</v>
      </c>
    </row>
    <row r="23" spans="1:7" ht="37.15" customHeight="1" x14ac:dyDescent="0.25">
      <c r="A23" s="96" t="s">
        <v>181</v>
      </c>
      <c r="B23" s="89" t="s">
        <v>164</v>
      </c>
      <c r="C23" s="89" t="s">
        <v>177</v>
      </c>
      <c r="D23" s="90" t="s">
        <v>180</v>
      </c>
      <c r="E23" s="93" t="s">
        <v>167</v>
      </c>
      <c r="F23" s="92">
        <f>F24+F27</f>
        <v>323.63</v>
      </c>
      <c r="G23" s="92">
        <f>G24+G27</f>
        <v>326.63</v>
      </c>
    </row>
    <row r="24" spans="1:7" ht="54" customHeight="1" x14ac:dyDescent="0.25">
      <c r="A24" s="120" t="s">
        <v>297</v>
      </c>
      <c r="B24" s="89" t="s">
        <v>164</v>
      </c>
      <c r="C24" s="89" t="s">
        <v>177</v>
      </c>
      <c r="D24" s="90" t="s">
        <v>180</v>
      </c>
      <c r="E24" s="93" t="s">
        <v>295</v>
      </c>
      <c r="F24" s="92">
        <f>F25+F26</f>
        <v>313.63</v>
      </c>
      <c r="G24" s="253">
        <f>G25+G26</f>
        <v>313.63</v>
      </c>
    </row>
    <row r="25" spans="1:7" ht="31.15" customHeight="1" x14ac:dyDescent="0.25">
      <c r="A25" s="120" t="s">
        <v>298</v>
      </c>
      <c r="B25" s="89" t="s">
        <v>164</v>
      </c>
      <c r="C25" s="89" t="s">
        <v>177</v>
      </c>
      <c r="D25" s="90" t="s">
        <v>180</v>
      </c>
      <c r="E25" s="93" t="s">
        <v>296</v>
      </c>
      <c r="F25" s="93" t="s">
        <v>439</v>
      </c>
      <c r="G25" s="253">
        <v>210.63</v>
      </c>
    </row>
    <row r="26" spans="1:7" ht="31.15" customHeight="1" x14ac:dyDescent="0.25">
      <c r="A26" s="120" t="s">
        <v>298</v>
      </c>
      <c r="B26" s="89" t="s">
        <v>164</v>
      </c>
      <c r="C26" s="89" t="s">
        <v>177</v>
      </c>
      <c r="D26" s="90" t="s">
        <v>180</v>
      </c>
      <c r="E26" s="93" t="s">
        <v>425</v>
      </c>
      <c r="F26" s="93" t="s">
        <v>443</v>
      </c>
      <c r="G26" s="253">
        <v>103</v>
      </c>
    </row>
    <row r="27" spans="1:7" ht="22.9" customHeight="1" x14ac:dyDescent="0.25">
      <c r="A27" s="120" t="s">
        <v>264</v>
      </c>
      <c r="B27" s="89" t="s">
        <v>164</v>
      </c>
      <c r="C27" s="89" t="s">
        <v>177</v>
      </c>
      <c r="D27" s="90" t="s">
        <v>180</v>
      </c>
      <c r="E27" s="93" t="s">
        <v>299</v>
      </c>
      <c r="F27" s="92">
        <f>F28</f>
        <v>10</v>
      </c>
      <c r="G27" s="92">
        <f>G28</f>
        <v>13</v>
      </c>
    </row>
    <row r="28" spans="1:7" ht="31.5" customHeight="1" x14ac:dyDescent="0.25">
      <c r="A28" s="120" t="s">
        <v>301</v>
      </c>
      <c r="B28" s="89" t="s">
        <v>164</v>
      </c>
      <c r="C28" s="89" t="s">
        <v>177</v>
      </c>
      <c r="D28" s="90" t="s">
        <v>180</v>
      </c>
      <c r="E28" s="93" t="s">
        <v>300</v>
      </c>
      <c r="F28" s="92">
        <v>10</v>
      </c>
      <c r="G28" s="92">
        <v>13</v>
      </c>
    </row>
    <row r="29" spans="1:7" ht="35.450000000000003" hidden="1" customHeight="1" x14ac:dyDescent="0.25">
      <c r="A29" s="123" t="s">
        <v>182</v>
      </c>
      <c r="B29" s="109" t="s">
        <v>164</v>
      </c>
      <c r="C29" s="109" t="s">
        <v>183</v>
      </c>
      <c r="D29" s="131" t="s">
        <v>166</v>
      </c>
      <c r="E29" s="109" t="s">
        <v>167</v>
      </c>
      <c r="F29" s="109"/>
      <c r="G29" s="132"/>
    </row>
    <row r="30" spans="1:7" ht="45.6" hidden="1" customHeight="1" x14ac:dyDescent="0.25">
      <c r="A30" s="96" t="s">
        <v>185</v>
      </c>
      <c r="B30" s="89" t="s">
        <v>164</v>
      </c>
      <c r="C30" s="89" t="s">
        <v>183</v>
      </c>
      <c r="D30" s="91" t="s">
        <v>186</v>
      </c>
      <c r="E30" s="89" t="s">
        <v>167</v>
      </c>
      <c r="F30" s="89"/>
      <c r="G30" s="92"/>
    </row>
    <row r="31" spans="1:7" ht="45.6" hidden="1" customHeight="1" x14ac:dyDescent="0.25">
      <c r="A31" s="120" t="s">
        <v>297</v>
      </c>
      <c r="B31" s="89" t="s">
        <v>164</v>
      </c>
      <c r="C31" s="89" t="s">
        <v>183</v>
      </c>
      <c r="D31" s="91" t="s">
        <v>186</v>
      </c>
      <c r="E31" s="89" t="s">
        <v>295</v>
      </c>
      <c r="F31" s="89"/>
      <c r="G31" s="92"/>
    </row>
    <row r="32" spans="1:7" ht="46.9" hidden="1" customHeight="1" x14ac:dyDescent="0.25">
      <c r="A32" s="120" t="s">
        <v>298</v>
      </c>
      <c r="B32" s="89" t="s">
        <v>164</v>
      </c>
      <c r="C32" s="89" t="s">
        <v>183</v>
      </c>
      <c r="D32" s="91" t="s">
        <v>186</v>
      </c>
      <c r="E32" s="91">
        <v>240</v>
      </c>
      <c r="F32" s="91"/>
      <c r="G32" s="92"/>
    </row>
    <row r="33" spans="1:7" ht="36" hidden="1" customHeight="1" x14ac:dyDescent="0.25">
      <c r="A33" s="114" t="s">
        <v>303</v>
      </c>
      <c r="B33" s="109" t="s">
        <v>164</v>
      </c>
      <c r="C33" s="109" t="s">
        <v>187</v>
      </c>
      <c r="D33" s="131" t="s">
        <v>166</v>
      </c>
      <c r="E33" s="109" t="s">
        <v>167</v>
      </c>
      <c r="F33" s="109"/>
      <c r="G33" s="133"/>
    </row>
    <row r="34" spans="1:7" ht="111" hidden="1" customHeight="1" x14ac:dyDescent="0.25">
      <c r="A34" s="114" t="s">
        <v>302</v>
      </c>
      <c r="B34" s="89" t="s">
        <v>164</v>
      </c>
      <c r="C34" s="89" t="s">
        <v>187</v>
      </c>
      <c r="D34" s="97" t="s">
        <v>188</v>
      </c>
      <c r="E34" s="89" t="s">
        <v>189</v>
      </c>
      <c r="F34" s="89"/>
      <c r="G34" s="98"/>
    </row>
    <row r="35" spans="1:7" ht="145.9" hidden="1" customHeight="1" x14ac:dyDescent="0.25">
      <c r="A35" s="96" t="s">
        <v>279</v>
      </c>
      <c r="B35" s="89" t="s">
        <v>164</v>
      </c>
      <c r="C35" s="89" t="s">
        <v>187</v>
      </c>
      <c r="D35" s="97" t="s">
        <v>190</v>
      </c>
      <c r="E35" s="89" t="s">
        <v>189</v>
      </c>
      <c r="F35" s="89"/>
      <c r="G35" s="98"/>
    </row>
    <row r="36" spans="1:7" ht="47.25" hidden="1" x14ac:dyDescent="0.25">
      <c r="A36" s="99" t="s">
        <v>191</v>
      </c>
      <c r="B36" s="89" t="s">
        <v>164</v>
      </c>
      <c r="C36" s="89" t="s">
        <v>187</v>
      </c>
      <c r="D36" s="91" t="s">
        <v>192</v>
      </c>
      <c r="E36" s="89" t="s">
        <v>167</v>
      </c>
      <c r="F36" s="89"/>
      <c r="G36" s="98"/>
    </row>
    <row r="37" spans="1:7" ht="60.6" hidden="1" customHeight="1" x14ac:dyDescent="0.25">
      <c r="A37" s="99" t="s">
        <v>280</v>
      </c>
      <c r="B37" s="89" t="s">
        <v>164</v>
      </c>
      <c r="C37" s="89" t="s">
        <v>187</v>
      </c>
      <c r="D37" s="91" t="s">
        <v>193</v>
      </c>
      <c r="E37" s="89" t="s">
        <v>167</v>
      </c>
      <c r="F37" s="89"/>
      <c r="G37" s="98"/>
    </row>
    <row r="38" spans="1:7" ht="60.6" hidden="1" customHeight="1" x14ac:dyDescent="0.25">
      <c r="A38" s="99" t="s">
        <v>208</v>
      </c>
      <c r="B38" s="89" t="s">
        <v>164</v>
      </c>
      <c r="C38" s="89" t="s">
        <v>187</v>
      </c>
      <c r="D38" s="91" t="s">
        <v>193</v>
      </c>
      <c r="E38" s="89" t="s">
        <v>194</v>
      </c>
      <c r="F38" s="89"/>
      <c r="G38" s="98"/>
    </row>
    <row r="39" spans="1:7" ht="0.75" customHeight="1" x14ac:dyDescent="0.25">
      <c r="A39" s="85" t="s">
        <v>367</v>
      </c>
      <c r="B39" s="86" t="s">
        <v>164</v>
      </c>
      <c r="C39" s="86" t="s">
        <v>187</v>
      </c>
      <c r="D39" s="94" t="s">
        <v>166</v>
      </c>
      <c r="E39" s="86" t="s">
        <v>167</v>
      </c>
      <c r="F39" s="87">
        <f t="shared" ref="F39:G44" si="1">F40</f>
        <v>0</v>
      </c>
      <c r="G39" s="87">
        <f t="shared" si="1"/>
        <v>0</v>
      </c>
    </row>
    <row r="40" spans="1:7" ht="81" hidden="1" customHeight="1" x14ac:dyDescent="0.25">
      <c r="A40" s="99" t="s">
        <v>375</v>
      </c>
      <c r="B40" s="89" t="s">
        <v>164</v>
      </c>
      <c r="C40" s="89" t="s">
        <v>187</v>
      </c>
      <c r="D40" s="91" t="s">
        <v>188</v>
      </c>
      <c r="E40" s="89" t="s">
        <v>167</v>
      </c>
      <c r="F40" s="98">
        <f t="shared" si="1"/>
        <v>0</v>
      </c>
      <c r="G40" s="98">
        <f t="shared" si="1"/>
        <v>0</v>
      </c>
    </row>
    <row r="41" spans="1:7" ht="79.5" hidden="1" customHeight="1" x14ac:dyDescent="0.25">
      <c r="A41" s="99" t="s">
        <v>370</v>
      </c>
      <c r="B41" s="89" t="s">
        <v>164</v>
      </c>
      <c r="C41" s="89" t="s">
        <v>187</v>
      </c>
      <c r="D41" s="91" t="s">
        <v>376</v>
      </c>
      <c r="E41" s="89" t="s">
        <v>167</v>
      </c>
      <c r="F41" s="98">
        <f t="shared" si="1"/>
        <v>0</v>
      </c>
      <c r="G41" s="98">
        <f t="shared" si="1"/>
        <v>0</v>
      </c>
    </row>
    <row r="42" spans="1:7" ht="60" hidden="1" customHeight="1" x14ac:dyDescent="0.25">
      <c r="A42" s="99" t="s">
        <v>368</v>
      </c>
      <c r="B42" s="89" t="s">
        <v>164</v>
      </c>
      <c r="C42" s="89" t="s">
        <v>187</v>
      </c>
      <c r="D42" s="91" t="s">
        <v>377</v>
      </c>
      <c r="E42" s="89" t="s">
        <v>167</v>
      </c>
      <c r="F42" s="98">
        <f t="shared" si="1"/>
        <v>0</v>
      </c>
      <c r="G42" s="98">
        <f t="shared" si="1"/>
        <v>0</v>
      </c>
    </row>
    <row r="43" spans="1:7" ht="131.25" hidden="1" customHeight="1" x14ac:dyDescent="0.25">
      <c r="A43" s="99" t="s">
        <v>374</v>
      </c>
      <c r="B43" s="89" t="s">
        <v>164</v>
      </c>
      <c r="C43" s="89" t="s">
        <v>187</v>
      </c>
      <c r="D43" s="91" t="s">
        <v>373</v>
      </c>
      <c r="E43" s="89" t="s">
        <v>167</v>
      </c>
      <c r="F43" s="98">
        <f t="shared" si="1"/>
        <v>0</v>
      </c>
      <c r="G43" s="98">
        <f t="shared" si="1"/>
        <v>0</v>
      </c>
    </row>
    <row r="44" spans="1:7" ht="60" hidden="1" customHeight="1" x14ac:dyDescent="0.25">
      <c r="A44" s="99" t="s">
        <v>297</v>
      </c>
      <c r="B44" s="89" t="s">
        <v>164</v>
      </c>
      <c r="C44" s="89" t="s">
        <v>187</v>
      </c>
      <c r="D44" s="91" t="s">
        <v>373</v>
      </c>
      <c r="E44" s="89" t="s">
        <v>295</v>
      </c>
      <c r="F44" s="98">
        <f t="shared" si="1"/>
        <v>0</v>
      </c>
      <c r="G44" s="98">
        <f t="shared" si="1"/>
        <v>0</v>
      </c>
    </row>
    <row r="45" spans="1:7" ht="60" hidden="1" customHeight="1" x14ac:dyDescent="0.25">
      <c r="A45" s="99" t="s">
        <v>298</v>
      </c>
      <c r="B45" s="89" t="s">
        <v>164</v>
      </c>
      <c r="C45" s="89" t="s">
        <v>187</v>
      </c>
      <c r="D45" s="91" t="s">
        <v>373</v>
      </c>
      <c r="E45" s="89" t="s">
        <v>296</v>
      </c>
      <c r="F45" s="98"/>
      <c r="G45" s="98"/>
    </row>
    <row r="46" spans="1:7" ht="18" customHeight="1" x14ac:dyDescent="0.25">
      <c r="A46" s="124" t="s">
        <v>281</v>
      </c>
      <c r="B46" s="86" t="s">
        <v>169</v>
      </c>
      <c r="C46" s="86" t="s">
        <v>165</v>
      </c>
      <c r="D46" s="94" t="s">
        <v>195</v>
      </c>
      <c r="E46" s="100" t="s">
        <v>167</v>
      </c>
      <c r="F46" s="101">
        <f t="shared" ref="F46:G49" si="2">F47</f>
        <v>152.5</v>
      </c>
      <c r="G46" s="101">
        <f t="shared" si="2"/>
        <v>166.5</v>
      </c>
    </row>
    <row r="47" spans="1:7" ht="37.15" customHeight="1" x14ac:dyDescent="0.25">
      <c r="A47" s="125" t="s">
        <v>282</v>
      </c>
      <c r="B47" s="109" t="s">
        <v>169</v>
      </c>
      <c r="C47" s="109" t="s">
        <v>196</v>
      </c>
      <c r="D47" s="131" t="s">
        <v>166</v>
      </c>
      <c r="E47" s="134" t="s">
        <v>167</v>
      </c>
      <c r="F47" s="132">
        <f t="shared" si="2"/>
        <v>152.5</v>
      </c>
      <c r="G47" s="132">
        <f t="shared" si="2"/>
        <v>166.5</v>
      </c>
    </row>
    <row r="48" spans="1:7" ht="19.149999999999999" customHeight="1" x14ac:dyDescent="0.25">
      <c r="A48" s="120" t="s">
        <v>261</v>
      </c>
      <c r="B48" s="89" t="s">
        <v>169</v>
      </c>
      <c r="C48" s="89" t="s">
        <v>196</v>
      </c>
      <c r="D48" s="91" t="s">
        <v>197</v>
      </c>
      <c r="E48" s="93" t="s">
        <v>167</v>
      </c>
      <c r="F48" s="92">
        <f t="shared" si="2"/>
        <v>152.5</v>
      </c>
      <c r="G48" s="92">
        <f t="shared" si="2"/>
        <v>166.5</v>
      </c>
    </row>
    <row r="49" spans="1:7" ht="33" customHeight="1" x14ac:dyDescent="0.25">
      <c r="A49" s="120" t="s">
        <v>283</v>
      </c>
      <c r="B49" s="89" t="s">
        <v>169</v>
      </c>
      <c r="C49" s="89" t="s">
        <v>196</v>
      </c>
      <c r="D49" s="91" t="s">
        <v>198</v>
      </c>
      <c r="E49" s="93" t="s">
        <v>167</v>
      </c>
      <c r="F49" s="92">
        <f t="shared" si="2"/>
        <v>152.5</v>
      </c>
      <c r="G49" s="92">
        <f t="shared" si="2"/>
        <v>166.5</v>
      </c>
    </row>
    <row r="50" spans="1:7" ht="48.6" customHeight="1" x14ac:dyDescent="0.25">
      <c r="A50" s="120" t="s">
        <v>284</v>
      </c>
      <c r="B50" s="89" t="s">
        <v>169</v>
      </c>
      <c r="C50" s="89" t="s">
        <v>196</v>
      </c>
      <c r="D50" s="91" t="s">
        <v>199</v>
      </c>
      <c r="E50" s="93" t="s">
        <v>167</v>
      </c>
      <c r="F50" s="92">
        <f>F51+F53</f>
        <v>152.5</v>
      </c>
      <c r="G50" s="92">
        <f>G51+G53</f>
        <v>166.5</v>
      </c>
    </row>
    <row r="51" spans="1:7" ht="118.15" customHeight="1" x14ac:dyDescent="0.25">
      <c r="A51" s="120" t="s">
        <v>294</v>
      </c>
      <c r="B51" s="89" t="s">
        <v>169</v>
      </c>
      <c r="C51" s="89" t="s">
        <v>196</v>
      </c>
      <c r="D51" s="91" t="s">
        <v>199</v>
      </c>
      <c r="E51" s="93" t="s">
        <v>293</v>
      </c>
      <c r="F51" s="92">
        <f>F52</f>
        <v>136.69999999999999</v>
      </c>
      <c r="G51" s="92">
        <f>G52</f>
        <v>150.69999999999999</v>
      </c>
    </row>
    <row r="52" spans="1:7" ht="48.75" customHeight="1" x14ac:dyDescent="0.25">
      <c r="A52" s="120" t="s">
        <v>175</v>
      </c>
      <c r="B52" s="89" t="s">
        <v>169</v>
      </c>
      <c r="C52" s="89" t="s">
        <v>196</v>
      </c>
      <c r="D52" s="91" t="s">
        <v>199</v>
      </c>
      <c r="E52" s="93" t="s">
        <v>176</v>
      </c>
      <c r="F52" s="248">
        <v>136.69999999999999</v>
      </c>
      <c r="G52" s="92">
        <v>150.69999999999999</v>
      </c>
    </row>
    <row r="53" spans="1:7" ht="45" customHeight="1" x14ac:dyDescent="0.25">
      <c r="A53" s="120" t="s">
        <v>297</v>
      </c>
      <c r="B53" s="89" t="s">
        <v>169</v>
      </c>
      <c r="C53" s="89" t="s">
        <v>196</v>
      </c>
      <c r="D53" s="91" t="s">
        <v>199</v>
      </c>
      <c r="E53" s="91">
        <v>200</v>
      </c>
      <c r="F53" s="92">
        <f>F54</f>
        <v>15.8</v>
      </c>
      <c r="G53" s="92">
        <f>G54</f>
        <v>15.8</v>
      </c>
    </row>
    <row r="54" spans="1:7" ht="51" customHeight="1" x14ac:dyDescent="0.25">
      <c r="A54" s="120" t="s">
        <v>298</v>
      </c>
      <c r="B54" s="89" t="s">
        <v>169</v>
      </c>
      <c r="C54" s="89" t="s">
        <v>196</v>
      </c>
      <c r="D54" s="91" t="s">
        <v>199</v>
      </c>
      <c r="E54" s="91">
        <v>240</v>
      </c>
      <c r="F54" s="91">
        <v>15.8</v>
      </c>
      <c r="G54" s="92">
        <v>15.8</v>
      </c>
    </row>
    <row r="55" spans="1:7" ht="51" customHeight="1" x14ac:dyDescent="0.25">
      <c r="A55" s="242" t="s">
        <v>396</v>
      </c>
      <c r="B55" s="86" t="s">
        <v>196</v>
      </c>
      <c r="C55" s="86" t="s">
        <v>201</v>
      </c>
      <c r="D55" s="94" t="s">
        <v>184</v>
      </c>
      <c r="E55" s="100" t="s">
        <v>167</v>
      </c>
      <c r="F55" s="101">
        <f>F56</f>
        <v>10</v>
      </c>
      <c r="G55" s="101">
        <f>G56</f>
        <v>10</v>
      </c>
    </row>
    <row r="56" spans="1:7" ht="67.5" customHeight="1" x14ac:dyDescent="0.25">
      <c r="A56" s="122" t="s">
        <v>397</v>
      </c>
      <c r="B56" s="89" t="s">
        <v>196</v>
      </c>
      <c r="C56" s="89" t="s">
        <v>201</v>
      </c>
      <c r="D56" s="91" t="s">
        <v>398</v>
      </c>
      <c r="E56" s="91">
        <v>200</v>
      </c>
      <c r="F56" s="92">
        <f>F57</f>
        <v>10</v>
      </c>
      <c r="G56" s="92">
        <f>G57</f>
        <v>10</v>
      </c>
    </row>
    <row r="57" spans="1:7" ht="49.5" customHeight="1" x14ac:dyDescent="0.25">
      <c r="A57" s="122" t="s">
        <v>399</v>
      </c>
      <c r="B57" s="89" t="s">
        <v>196</v>
      </c>
      <c r="C57" s="89" t="s">
        <v>201</v>
      </c>
      <c r="D57" s="91" t="s">
        <v>398</v>
      </c>
      <c r="E57" s="91">
        <v>240</v>
      </c>
      <c r="F57" s="92">
        <v>10</v>
      </c>
      <c r="G57" s="92">
        <v>10</v>
      </c>
    </row>
    <row r="58" spans="1:7" ht="21.75" hidden="1" customHeight="1" x14ac:dyDescent="0.25">
      <c r="A58" s="126" t="s">
        <v>200</v>
      </c>
      <c r="B58" s="86" t="s">
        <v>177</v>
      </c>
      <c r="C58" s="86" t="s">
        <v>165</v>
      </c>
      <c r="D58" s="94" t="s">
        <v>166</v>
      </c>
      <c r="E58" s="86" t="s">
        <v>167</v>
      </c>
      <c r="F58" s="87">
        <f>F59+F72</f>
        <v>0</v>
      </c>
      <c r="G58" s="87">
        <f>G59+G72</f>
        <v>0</v>
      </c>
    </row>
    <row r="59" spans="1:7" ht="40.5" hidden="1" customHeight="1" x14ac:dyDescent="0.25">
      <c r="A59" s="113" t="s">
        <v>285</v>
      </c>
      <c r="B59" s="109" t="s">
        <v>177</v>
      </c>
      <c r="C59" s="109" t="s">
        <v>201</v>
      </c>
      <c r="D59" s="109" t="s">
        <v>166</v>
      </c>
      <c r="E59" s="109" t="s">
        <v>167</v>
      </c>
      <c r="F59" s="133">
        <f t="shared" ref="F59:G61" si="3">F60</f>
        <v>0</v>
      </c>
      <c r="G59" s="133">
        <f t="shared" si="3"/>
        <v>0</v>
      </c>
    </row>
    <row r="60" spans="1:7" ht="96" hidden="1" customHeight="1" x14ac:dyDescent="0.25">
      <c r="A60" s="99" t="s">
        <v>393</v>
      </c>
      <c r="B60" s="89" t="s">
        <v>177</v>
      </c>
      <c r="C60" s="89" t="s">
        <v>201</v>
      </c>
      <c r="D60" s="89" t="s">
        <v>202</v>
      </c>
      <c r="E60" s="89" t="s">
        <v>167</v>
      </c>
      <c r="F60" s="98">
        <f t="shared" si="3"/>
        <v>0</v>
      </c>
      <c r="G60" s="98">
        <f t="shared" si="3"/>
        <v>0</v>
      </c>
    </row>
    <row r="61" spans="1:7" ht="63" hidden="1" x14ac:dyDescent="0.25">
      <c r="A61" s="114" t="s">
        <v>304</v>
      </c>
      <c r="B61" s="135" t="s">
        <v>177</v>
      </c>
      <c r="C61" s="135" t="s">
        <v>201</v>
      </c>
      <c r="D61" s="97" t="s">
        <v>203</v>
      </c>
      <c r="E61" s="135" t="s">
        <v>167</v>
      </c>
      <c r="F61" s="102">
        <f t="shared" si="3"/>
        <v>0</v>
      </c>
      <c r="G61" s="102">
        <f t="shared" si="3"/>
        <v>0</v>
      </c>
    </row>
    <row r="62" spans="1:7" ht="47.25" hidden="1" customHeight="1" x14ac:dyDescent="0.25">
      <c r="A62" s="114" t="s">
        <v>204</v>
      </c>
      <c r="B62" s="135" t="s">
        <v>177</v>
      </c>
      <c r="C62" s="135" t="s">
        <v>201</v>
      </c>
      <c r="D62" s="97" t="s">
        <v>205</v>
      </c>
      <c r="E62" s="135" t="s">
        <v>167</v>
      </c>
      <c r="F62" s="102">
        <f>F63+F66+F69</f>
        <v>0</v>
      </c>
      <c r="G62" s="102">
        <f>G63+G66+G69</f>
        <v>0</v>
      </c>
    </row>
    <row r="63" spans="1:7" ht="30" hidden="1" customHeight="1" x14ac:dyDescent="0.25">
      <c r="A63" s="120" t="s">
        <v>206</v>
      </c>
      <c r="B63" s="135" t="s">
        <v>177</v>
      </c>
      <c r="C63" s="135" t="s">
        <v>201</v>
      </c>
      <c r="D63" s="91" t="s">
        <v>207</v>
      </c>
      <c r="E63" s="135" t="s">
        <v>167</v>
      </c>
      <c r="F63" s="92">
        <f>F64</f>
        <v>0</v>
      </c>
      <c r="G63" s="92">
        <f>G64</f>
        <v>0</v>
      </c>
    </row>
    <row r="64" spans="1:7" ht="51" hidden="1" customHeight="1" x14ac:dyDescent="0.25">
      <c r="A64" s="120" t="s">
        <v>297</v>
      </c>
      <c r="B64" s="135" t="s">
        <v>177</v>
      </c>
      <c r="C64" s="135" t="s">
        <v>201</v>
      </c>
      <c r="D64" s="91" t="s">
        <v>207</v>
      </c>
      <c r="E64" s="135" t="s">
        <v>295</v>
      </c>
      <c r="F64" s="92">
        <f>F65</f>
        <v>0</v>
      </c>
      <c r="G64" s="92">
        <f>G65</f>
        <v>0</v>
      </c>
    </row>
    <row r="65" spans="1:8" ht="47.25" hidden="1" x14ac:dyDescent="0.25">
      <c r="A65" s="120" t="s">
        <v>298</v>
      </c>
      <c r="B65" s="135" t="s">
        <v>177</v>
      </c>
      <c r="C65" s="135" t="s">
        <v>201</v>
      </c>
      <c r="D65" s="91" t="s">
        <v>207</v>
      </c>
      <c r="E65" s="91">
        <v>240</v>
      </c>
      <c r="F65" s="91"/>
      <c r="G65" s="92"/>
    </row>
    <row r="66" spans="1:8" ht="47.25" hidden="1" x14ac:dyDescent="0.25">
      <c r="A66" s="114" t="s">
        <v>209</v>
      </c>
      <c r="B66" s="135" t="s">
        <v>177</v>
      </c>
      <c r="C66" s="135" t="s">
        <v>201</v>
      </c>
      <c r="D66" s="91" t="s">
        <v>210</v>
      </c>
      <c r="E66" s="135" t="s">
        <v>167</v>
      </c>
      <c r="F66" s="92">
        <f>F67</f>
        <v>0</v>
      </c>
      <c r="G66" s="92">
        <f>G67</f>
        <v>0</v>
      </c>
    </row>
    <row r="67" spans="1:8" ht="47.25" hidden="1" x14ac:dyDescent="0.25">
      <c r="A67" s="120" t="s">
        <v>297</v>
      </c>
      <c r="B67" s="135" t="s">
        <v>177</v>
      </c>
      <c r="C67" s="135" t="s">
        <v>201</v>
      </c>
      <c r="D67" s="91" t="s">
        <v>210</v>
      </c>
      <c r="E67" s="135" t="s">
        <v>295</v>
      </c>
      <c r="F67" s="92">
        <f>F68</f>
        <v>0</v>
      </c>
      <c r="G67" s="92">
        <f>G68</f>
        <v>0</v>
      </c>
    </row>
    <row r="68" spans="1:8" ht="47.25" hidden="1" x14ac:dyDescent="0.25">
      <c r="A68" s="120" t="s">
        <v>298</v>
      </c>
      <c r="B68" s="135" t="s">
        <v>177</v>
      </c>
      <c r="C68" s="135" t="s">
        <v>201</v>
      </c>
      <c r="D68" s="91" t="s">
        <v>210</v>
      </c>
      <c r="E68" s="91">
        <v>240</v>
      </c>
      <c r="F68" s="92"/>
      <c r="G68" s="92"/>
    </row>
    <row r="69" spans="1:8" ht="31.5" hidden="1" x14ac:dyDescent="0.25">
      <c r="A69" s="114" t="s">
        <v>306</v>
      </c>
      <c r="B69" s="93" t="s">
        <v>177</v>
      </c>
      <c r="C69" s="93" t="s">
        <v>201</v>
      </c>
      <c r="D69" s="136" t="s">
        <v>305</v>
      </c>
      <c r="E69" s="135" t="s">
        <v>167</v>
      </c>
      <c r="F69" s="92">
        <f>F70</f>
        <v>0</v>
      </c>
      <c r="G69" s="92">
        <f>G70</f>
        <v>0</v>
      </c>
    </row>
    <row r="70" spans="1:8" ht="47.25" hidden="1" x14ac:dyDescent="0.25">
      <c r="A70" s="120" t="s">
        <v>297</v>
      </c>
      <c r="B70" s="93" t="s">
        <v>177</v>
      </c>
      <c r="C70" s="93" t="s">
        <v>201</v>
      </c>
      <c r="D70" s="136" t="s">
        <v>305</v>
      </c>
      <c r="E70" s="135" t="s">
        <v>295</v>
      </c>
      <c r="F70" s="92">
        <f>F71</f>
        <v>0</v>
      </c>
      <c r="G70" s="92">
        <f>G71</f>
        <v>0</v>
      </c>
    </row>
    <row r="71" spans="1:8" ht="47.25" hidden="1" x14ac:dyDescent="0.25">
      <c r="A71" s="120" t="s">
        <v>298</v>
      </c>
      <c r="B71" s="93" t="s">
        <v>177</v>
      </c>
      <c r="C71" s="93" t="s">
        <v>201</v>
      </c>
      <c r="D71" s="136" t="s">
        <v>305</v>
      </c>
      <c r="E71" s="135" t="s">
        <v>296</v>
      </c>
      <c r="F71" s="102"/>
      <c r="G71" s="92">
        <v>0</v>
      </c>
    </row>
    <row r="72" spans="1:8" ht="31.5" hidden="1" x14ac:dyDescent="0.25">
      <c r="A72" s="119" t="s">
        <v>211</v>
      </c>
      <c r="B72" s="134" t="s">
        <v>177</v>
      </c>
      <c r="C72" s="134" t="s">
        <v>212</v>
      </c>
      <c r="D72" s="131" t="s">
        <v>166</v>
      </c>
      <c r="E72" s="138" t="s">
        <v>167</v>
      </c>
      <c r="F72" s="132">
        <f t="shared" ref="F72:G76" si="4">F73</f>
        <v>0</v>
      </c>
      <c r="G72" s="132">
        <f t="shared" si="4"/>
        <v>0</v>
      </c>
    </row>
    <row r="73" spans="1:8" ht="31.5" hidden="1" x14ac:dyDescent="0.25">
      <c r="A73" s="185" t="s">
        <v>307</v>
      </c>
      <c r="B73" s="93" t="s">
        <v>177</v>
      </c>
      <c r="C73" s="93">
        <v>12</v>
      </c>
      <c r="D73" s="91" t="s">
        <v>257</v>
      </c>
      <c r="E73" s="135" t="s">
        <v>167</v>
      </c>
      <c r="F73" s="132">
        <f t="shared" si="4"/>
        <v>0</v>
      </c>
      <c r="G73" s="132">
        <f t="shared" si="4"/>
        <v>0</v>
      </c>
    </row>
    <row r="74" spans="1:8" ht="15.75" hidden="1" x14ac:dyDescent="0.25">
      <c r="A74" s="185" t="s">
        <v>213</v>
      </c>
      <c r="B74" s="93" t="s">
        <v>177</v>
      </c>
      <c r="C74" s="93">
        <v>12</v>
      </c>
      <c r="D74" s="91" t="s">
        <v>184</v>
      </c>
      <c r="E74" s="135" t="s">
        <v>167</v>
      </c>
      <c r="F74" s="92">
        <f t="shared" si="4"/>
        <v>0</v>
      </c>
      <c r="G74" s="92">
        <f t="shared" si="4"/>
        <v>0</v>
      </c>
    </row>
    <row r="75" spans="1:8" ht="18" hidden="1" customHeight="1" x14ac:dyDescent="0.25">
      <c r="A75" s="114" t="s">
        <v>214</v>
      </c>
      <c r="B75" s="93" t="s">
        <v>177</v>
      </c>
      <c r="C75" s="93">
        <v>12</v>
      </c>
      <c r="D75" s="136" t="s">
        <v>215</v>
      </c>
      <c r="E75" s="135" t="s">
        <v>167</v>
      </c>
      <c r="F75" s="92">
        <f t="shared" si="4"/>
        <v>0</v>
      </c>
      <c r="G75" s="92">
        <f t="shared" si="4"/>
        <v>0</v>
      </c>
    </row>
    <row r="76" spans="1:8" ht="48" hidden="1" customHeight="1" x14ac:dyDescent="0.25">
      <c r="A76" s="120" t="s">
        <v>297</v>
      </c>
      <c r="B76" s="93" t="s">
        <v>177</v>
      </c>
      <c r="C76" s="93">
        <v>12</v>
      </c>
      <c r="D76" s="91" t="s">
        <v>216</v>
      </c>
      <c r="E76" s="135" t="s">
        <v>295</v>
      </c>
      <c r="F76" s="92">
        <f t="shared" si="4"/>
        <v>0</v>
      </c>
      <c r="G76" s="92">
        <f t="shared" si="4"/>
        <v>0</v>
      </c>
    </row>
    <row r="77" spans="1:8" ht="47.25" hidden="1" x14ac:dyDescent="0.25">
      <c r="A77" s="120" t="s">
        <v>298</v>
      </c>
      <c r="B77" s="93" t="s">
        <v>177</v>
      </c>
      <c r="C77" s="93">
        <v>12</v>
      </c>
      <c r="D77" s="91" t="s">
        <v>216</v>
      </c>
      <c r="E77" s="91">
        <v>240</v>
      </c>
      <c r="F77" s="92"/>
      <c r="G77" s="92"/>
    </row>
    <row r="78" spans="1:8" ht="31.5" x14ac:dyDescent="0.25">
      <c r="A78" s="124" t="s">
        <v>286</v>
      </c>
      <c r="B78" s="100" t="s">
        <v>217</v>
      </c>
      <c r="C78" s="100" t="s">
        <v>165</v>
      </c>
      <c r="D78" s="94" t="s">
        <v>166</v>
      </c>
      <c r="E78" s="137" t="s">
        <v>167</v>
      </c>
      <c r="F78" s="101">
        <f>F79+F86</f>
        <v>167.76999999999998</v>
      </c>
      <c r="G78" s="101">
        <f>G79+G86</f>
        <v>176.7</v>
      </c>
    </row>
    <row r="79" spans="1:8" s="186" customFormat="1" ht="15.75" hidden="1" x14ac:dyDescent="0.25">
      <c r="A79" s="119" t="s">
        <v>218</v>
      </c>
      <c r="B79" s="138" t="s">
        <v>217</v>
      </c>
      <c r="C79" s="138" t="s">
        <v>169</v>
      </c>
      <c r="D79" s="131" t="s">
        <v>166</v>
      </c>
      <c r="E79" s="138" t="s">
        <v>167</v>
      </c>
      <c r="F79" s="139">
        <f t="shared" ref="F79:G84" si="5">F80</f>
        <v>0</v>
      </c>
      <c r="G79" s="139">
        <f t="shared" si="5"/>
        <v>0</v>
      </c>
      <c r="H79" s="184"/>
    </row>
    <row r="80" spans="1:8" ht="78.75" hidden="1" x14ac:dyDescent="0.25">
      <c r="A80" s="99" t="s">
        <v>405</v>
      </c>
      <c r="B80" s="89" t="s">
        <v>217</v>
      </c>
      <c r="C80" s="89" t="s">
        <v>169</v>
      </c>
      <c r="D80" s="89" t="s">
        <v>219</v>
      </c>
      <c r="E80" s="89" t="s">
        <v>167</v>
      </c>
      <c r="F80" s="98">
        <f t="shared" si="5"/>
        <v>0</v>
      </c>
      <c r="G80" s="98">
        <f t="shared" si="5"/>
        <v>0</v>
      </c>
      <c r="H80" s="186"/>
    </row>
    <row r="81" spans="1:8" ht="78.75" hidden="1" x14ac:dyDescent="0.25">
      <c r="A81" s="114" t="s">
        <v>409</v>
      </c>
      <c r="B81" s="135" t="s">
        <v>217</v>
      </c>
      <c r="C81" s="135" t="s">
        <v>169</v>
      </c>
      <c r="D81" s="97" t="s">
        <v>220</v>
      </c>
      <c r="E81" s="135" t="s">
        <v>167</v>
      </c>
      <c r="F81" s="102">
        <f t="shared" si="5"/>
        <v>0</v>
      </c>
      <c r="G81" s="102">
        <f t="shared" si="5"/>
        <v>0</v>
      </c>
    </row>
    <row r="82" spans="1:8" ht="105.75" hidden="1" customHeight="1" x14ac:dyDescent="0.25">
      <c r="A82" s="114" t="s">
        <v>221</v>
      </c>
      <c r="B82" s="135" t="s">
        <v>217</v>
      </c>
      <c r="C82" s="135" t="s">
        <v>169</v>
      </c>
      <c r="D82" s="91" t="s">
        <v>222</v>
      </c>
      <c r="E82" s="135" t="s">
        <v>167</v>
      </c>
      <c r="F82" s="92">
        <f t="shared" si="5"/>
        <v>0</v>
      </c>
      <c r="G82" s="92">
        <f t="shared" si="5"/>
        <v>0</v>
      </c>
    </row>
    <row r="83" spans="1:8" ht="78.75" hidden="1" x14ac:dyDescent="0.25">
      <c r="A83" s="114" t="s">
        <v>223</v>
      </c>
      <c r="B83" s="135" t="s">
        <v>217</v>
      </c>
      <c r="C83" s="135" t="s">
        <v>169</v>
      </c>
      <c r="D83" s="91" t="s">
        <v>224</v>
      </c>
      <c r="E83" s="135" t="s">
        <v>167</v>
      </c>
      <c r="F83" s="92">
        <f t="shared" si="5"/>
        <v>0</v>
      </c>
      <c r="G83" s="92">
        <f t="shared" si="5"/>
        <v>0</v>
      </c>
    </row>
    <row r="84" spans="1:8" ht="47.25" hidden="1" x14ac:dyDescent="0.25">
      <c r="A84" s="120" t="s">
        <v>297</v>
      </c>
      <c r="B84" s="135" t="s">
        <v>217</v>
      </c>
      <c r="C84" s="135" t="s">
        <v>169</v>
      </c>
      <c r="D84" s="91" t="s">
        <v>224</v>
      </c>
      <c r="E84" s="135" t="s">
        <v>295</v>
      </c>
      <c r="F84" s="92">
        <f t="shared" si="5"/>
        <v>0</v>
      </c>
      <c r="G84" s="92">
        <f t="shared" si="5"/>
        <v>0</v>
      </c>
    </row>
    <row r="85" spans="1:8" ht="47.25" hidden="1" x14ac:dyDescent="0.25">
      <c r="A85" s="120" t="s">
        <v>298</v>
      </c>
      <c r="B85" s="135" t="s">
        <v>217</v>
      </c>
      <c r="C85" s="135" t="s">
        <v>169</v>
      </c>
      <c r="D85" s="91" t="s">
        <v>224</v>
      </c>
      <c r="E85" s="91">
        <v>240</v>
      </c>
      <c r="F85" s="92"/>
      <c r="G85" s="92"/>
    </row>
    <row r="86" spans="1:8" s="186" customFormat="1" ht="15.75" x14ac:dyDescent="0.25">
      <c r="A86" s="119" t="s">
        <v>225</v>
      </c>
      <c r="B86" s="138" t="s">
        <v>217</v>
      </c>
      <c r="C86" s="138" t="s">
        <v>196</v>
      </c>
      <c r="D86" s="141" t="s">
        <v>166</v>
      </c>
      <c r="E86" s="138" t="s">
        <v>167</v>
      </c>
      <c r="F86" s="252">
        <f>F87</f>
        <v>167.76999999999998</v>
      </c>
      <c r="G86" s="110">
        <f>G87</f>
        <v>176.7</v>
      </c>
      <c r="H86" s="184"/>
    </row>
    <row r="87" spans="1:8" ht="78.75" x14ac:dyDescent="0.25">
      <c r="A87" s="96" t="s">
        <v>407</v>
      </c>
      <c r="B87" s="89" t="s">
        <v>217</v>
      </c>
      <c r="C87" s="89" t="s">
        <v>196</v>
      </c>
      <c r="D87" s="89" t="s">
        <v>219</v>
      </c>
      <c r="E87" s="89" t="s">
        <v>167</v>
      </c>
      <c r="F87" s="250">
        <f>F88+F98</f>
        <v>167.76999999999998</v>
      </c>
      <c r="G87" s="98">
        <f>G88+G98</f>
        <v>176.7</v>
      </c>
      <c r="H87" s="186"/>
    </row>
    <row r="88" spans="1:8" ht="66" customHeight="1" x14ac:dyDescent="0.25">
      <c r="A88" s="114" t="s">
        <v>363</v>
      </c>
      <c r="B88" s="135" t="s">
        <v>217</v>
      </c>
      <c r="C88" s="135" t="s">
        <v>196</v>
      </c>
      <c r="D88" s="97" t="s">
        <v>226</v>
      </c>
      <c r="E88" s="135" t="s">
        <v>167</v>
      </c>
      <c r="F88" s="244">
        <f t="shared" ref="F88:G91" si="6">F89</f>
        <v>127.77</v>
      </c>
      <c r="G88" s="102">
        <f t="shared" si="6"/>
        <v>115.8</v>
      </c>
    </row>
    <row r="89" spans="1:8" ht="47.25" x14ac:dyDescent="0.25">
      <c r="A89" s="114" t="s">
        <v>227</v>
      </c>
      <c r="B89" s="135" t="s">
        <v>217</v>
      </c>
      <c r="C89" s="135" t="s">
        <v>196</v>
      </c>
      <c r="D89" s="97" t="s">
        <v>228</v>
      </c>
      <c r="E89" s="135" t="s">
        <v>167</v>
      </c>
      <c r="F89" s="244">
        <f t="shared" si="6"/>
        <v>127.77</v>
      </c>
      <c r="G89" s="102">
        <f t="shared" si="6"/>
        <v>115.8</v>
      </c>
    </row>
    <row r="90" spans="1:8" ht="31.5" x14ac:dyDescent="0.25">
      <c r="A90" s="114" t="s">
        <v>229</v>
      </c>
      <c r="B90" s="135" t="s">
        <v>217</v>
      </c>
      <c r="C90" s="135" t="s">
        <v>196</v>
      </c>
      <c r="D90" s="91" t="s">
        <v>230</v>
      </c>
      <c r="E90" s="135" t="s">
        <v>167</v>
      </c>
      <c r="F90" s="253">
        <f t="shared" si="6"/>
        <v>127.77</v>
      </c>
      <c r="G90" s="92">
        <f t="shared" si="6"/>
        <v>115.8</v>
      </c>
    </row>
    <row r="91" spans="1:8" ht="47.25" x14ac:dyDescent="0.25">
      <c r="A91" s="120" t="s">
        <v>297</v>
      </c>
      <c r="B91" s="135" t="s">
        <v>217</v>
      </c>
      <c r="C91" s="135" t="s">
        <v>196</v>
      </c>
      <c r="D91" s="91" t="s">
        <v>230</v>
      </c>
      <c r="E91" s="135" t="s">
        <v>295</v>
      </c>
      <c r="F91" s="253">
        <f t="shared" si="6"/>
        <v>127.77</v>
      </c>
      <c r="G91" s="92">
        <f t="shared" si="6"/>
        <v>115.8</v>
      </c>
    </row>
    <row r="92" spans="1:8" ht="47.25" x14ac:dyDescent="0.25">
      <c r="A92" s="120" t="s">
        <v>298</v>
      </c>
      <c r="B92" s="135" t="s">
        <v>217</v>
      </c>
      <c r="C92" s="135" t="s">
        <v>196</v>
      </c>
      <c r="D92" s="91" t="s">
        <v>230</v>
      </c>
      <c r="E92" s="91">
        <v>240</v>
      </c>
      <c r="F92" s="253">
        <v>127.77</v>
      </c>
      <c r="G92" s="92">
        <v>115.8</v>
      </c>
    </row>
    <row r="93" spans="1:8" ht="47.25" hidden="1" x14ac:dyDescent="0.25">
      <c r="A93" s="114" t="s">
        <v>287</v>
      </c>
      <c r="B93" s="135" t="s">
        <v>217</v>
      </c>
      <c r="C93" s="135" t="s">
        <v>196</v>
      </c>
      <c r="D93" s="97" t="s">
        <v>231</v>
      </c>
      <c r="E93" s="135" t="s">
        <v>167</v>
      </c>
      <c r="F93" s="102"/>
      <c r="G93" s="102"/>
    </row>
    <row r="94" spans="1:8" ht="31.5" hidden="1" x14ac:dyDescent="0.25">
      <c r="A94" s="114" t="s">
        <v>232</v>
      </c>
      <c r="B94" s="135" t="s">
        <v>217</v>
      </c>
      <c r="C94" s="135" t="s">
        <v>196</v>
      </c>
      <c r="D94" s="97" t="s">
        <v>233</v>
      </c>
      <c r="E94" s="135" t="s">
        <v>167</v>
      </c>
      <c r="F94" s="102"/>
      <c r="G94" s="102"/>
    </row>
    <row r="95" spans="1:8" ht="31.5" hidden="1" x14ac:dyDescent="0.25">
      <c r="A95" s="114" t="s">
        <v>234</v>
      </c>
      <c r="B95" s="135" t="s">
        <v>217</v>
      </c>
      <c r="C95" s="135" t="s">
        <v>196</v>
      </c>
      <c r="D95" s="91" t="s">
        <v>235</v>
      </c>
      <c r="E95" s="135" t="s">
        <v>167</v>
      </c>
      <c r="F95" s="102"/>
      <c r="G95" s="92"/>
    </row>
    <row r="96" spans="1:8" ht="63" hidden="1" x14ac:dyDescent="0.25">
      <c r="A96" s="114" t="s">
        <v>208</v>
      </c>
      <c r="B96" s="135" t="s">
        <v>217</v>
      </c>
      <c r="C96" s="135" t="s">
        <v>196</v>
      </c>
      <c r="D96" s="91" t="s">
        <v>235</v>
      </c>
      <c r="E96" s="91">
        <v>244</v>
      </c>
      <c r="F96" s="92"/>
      <c r="G96" s="92"/>
    </row>
    <row r="97" spans="1:8" ht="47.25" hidden="1" x14ac:dyDescent="0.25">
      <c r="A97" s="114" t="s">
        <v>408</v>
      </c>
      <c r="B97" s="135" t="s">
        <v>217</v>
      </c>
      <c r="C97" s="135" t="s">
        <v>196</v>
      </c>
      <c r="D97" s="97" t="s">
        <v>236</v>
      </c>
      <c r="E97" s="135" t="s">
        <v>167</v>
      </c>
      <c r="F97" s="102">
        <f>F98</f>
        <v>40</v>
      </c>
      <c r="G97" s="102">
        <f>G98</f>
        <v>60.9</v>
      </c>
    </row>
    <row r="98" spans="1:8" ht="62.25" hidden="1" customHeight="1" x14ac:dyDescent="0.25">
      <c r="A98" s="114" t="s">
        <v>237</v>
      </c>
      <c r="B98" s="135" t="s">
        <v>217</v>
      </c>
      <c r="C98" s="135" t="s">
        <v>196</v>
      </c>
      <c r="D98" s="97" t="s">
        <v>238</v>
      </c>
      <c r="E98" s="135" t="s">
        <v>167</v>
      </c>
      <c r="F98" s="102">
        <f>F101+F104+F107</f>
        <v>40</v>
      </c>
      <c r="G98" s="102">
        <f>G101+G104+G107</f>
        <v>60.9</v>
      </c>
    </row>
    <row r="99" spans="1:8" ht="31.5" hidden="1" x14ac:dyDescent="0.25">
      <c r="A99" s="114" t="s">
        <v>239</v>
      </c>
      <c r="B99" s="135" t="s">
        <v>217</v>
      </c>
      <c r="C99" s="135" t="s">
        <v>196</v>
      </c>
      <c r="D99" s="97" t="s">
        <v>240</v>
      </c>
      <c r="E99" s="135" t="s">
        <v>167</v>
      </c>
      <c r="F99" s="102"/>
      <c r="G99" s="102"/>
    </row>
    <row r="100" spans="1:8" ht="63" hidden="1" x14ac:dyDescent="0.25">
      <c r="A100" s="114" t="s">
        <v>208</v>
      </c>
      <c r="B100" s="135" t="s">
        <v>217</v>
      </c>
      <c r="C100" s="135" t="s">
        <v>196</v>
      </c>
      <c r="D100" s="97" t="s">
        <v>240</v>
      </c>
      <c r="E100" s="135" t="s">
        <v>194</v>
      </c>
      <c r="F100" s="102"/>
      <c r="G100" s="102"/>
    </row>
    <row r="101" spans="1:8" ht="31.5" hidden="1" x14ac:dyDescent="0.25">
      <c r="A101" s="114" t="s">
        <v>288</v>
      </c>
      <c r="B101" s="135" t="s">
        <v>217</v>
      </c>
      <c r="C101" s="135" t="s">
        <v>196</v>
      </c>
      <c r="D101" s="91" t="s">
        <v>241</v>
      </c>
      <c r="E101" s="135" t="s">
        <v>167</v>
      </c>
      <c r="F101" s="92">
        <f>F102</f>
        <v>0</v>
      </c>
      <c r="G101" s="92">
        <f>G102</f>
        <v>0</v>
      </c>
    </row>
    <row r="102" spans="1:8" ht="47.25" hidden="1" x14ac:dyDescent="0.25">
      <c r="A102" s="120" t="s">
        <v>297</v>
      </c>
      <c r="B102" s="135" t="s">
        <v>217</v>
      </c>
      <c r="C102" s="135" t="s">
        <v>196</v>
      </c>
      <c r="D102" s="91" t="s">
        <v>241</v>
      </c>
      <c r="E102" s="135" t="s">
        <v>295</v>
      </c>
      <c r="F102" s="92">
        <f>F103</f>
        <v>0</v>
      </c>
      <c r="G102" s="92">
        <f>G103</f>
        <v>0</v>
      </c>
    </row>
    <row r="103" spans="1:8" ht="47.25" hidden="1" x14ac:dyDescent="0.25">
      <c r="A103" s="120" t="s">
        <v>298</v>
      </c>
      <c r="B103" s="135" t="s">
        <v>217</v>
      </c>
      <c r="C103" s="135" t="s">
        <v>196</v>
      </c>
      <c r="D103" s="91" t="s">
        <v>241</v>
      </c>
      <c r="E103" s="91">
        <v>240</v>
      </c>
      <c r="F103" s="92"/>
      <c r="G103" s="92"/>
    </row>
    <row r="104" spans="1:8" ht="31.5" x14ac:dyDescent="0.25">
      <c r="A104" s="114" t="s">
        <v>242</v>
      </c>
      <c r="B104" s="135" t="s">
        <v>217</v>
      </c>
      <c r="C104" s="135" t="s">
        <v>196</v>
      </c>
      <c r="D104" s="91" t="s">
        <v>243</v>
      </c>
      <c r="E104" s="135" t="s">
        <v>167</v>
      </c>
      <c r="F104" s="92">
        <f>F105</f>
        <v>30</v>
      </c>
      <c r="G104" s="92">
        <f>G105</f>
        <v>30</v>
      </c>
    </row>
    <row r="105" spans="1:8" ht="47.25" x14ac:dyDescent="0.25">
      <c r="A105" s="120" t="s">
        <v>297</v>
      </c>
      <c r="B105" s="135" t="s">
        <v>217</v>
      </c>
      <c r="C105" s="135" t="s">
        <v>196</v>
      </c>
      <c r="D105" s="91" t="s">
        <v>243</v>
      </c>
      <c r="E105" s="135" t="s">
        <v>295</v>
      </c>
      <c r="F105" s="92">
        <f>F106</f>
        <v>30</v>
      </c>
      <c r="G105" s="92">
        <f>G106</f>
        <v>30</v>
      </c>
    </row>
    <row r="106" spans="1:8" ht="47.25" x14ac:dyDescent="0.25">
      <c r="A106" s="120" t="s">
        <v>298</v>
      </c>
      <c r="B106" s="135" t="s">
        <v>217</v>
      </c>
      <c r="C106" s="135" t="s">
        <v>196</v>
      </c>
      <c r="D106" s="91" t="s">
        <v>243</v>
      </c>
      <c r="E106" s="91">
        <v>240</v>
      </c>
      <c r="F106" s="92">
        <v>30</v>
      </c>
      <c r="G106" s="92">
        <v>30</v>
      </c>
    </row>
    <row r="107" spans="1:8" ht="31.5" x14ac:dyDescent="0.25">
      <c r="A107" s="114" t="s">
        <v>244</v>
      </c>
      <c r="B107" s="135" t="s">
        <v>217</v>
      </c>
      <c r="C107" s="135" t="s">
        <v>196</v>
      </c>
      <c r="D107" s="91" t="s">
        <v>245</v>
      </c>
      <c r="E107" s="135" t="s">
        <v>167</v>
      </c>
      <c r="F107" s="92">
        <f>F108</f>
        <v>10</v>
      </c>
      <c r="G107" s="92">
        <f>G108</f>
        <v>30.9</v>
      </c>
    </row>
    <row r="108" spans="1:8" ht="47.25" x14ac:dyDescent="0.25">
      <c r="A108" s="120" t="s">
        <v>297</v>
      </c>
      <c r="B108" s="135" t="s">
        <v>217</v>
      </c>
      <c r="C108" s="135" t="s">
        <v>196</v>
      </c>
      <c r="D108" s="91" t="s">
        <v>245</v>
      </c>
      <c r="E108" s="135" t="s">
        <v>295</v>
      </c>
      <c r="F108" s="92">
        <f>F109</f>
        <v>10</v>
      </c>
      <c r="G108" s="92">
        <f>G109</f>
        <v>30.9</v>
      </c>
    </row>
    <row r="109" spans="1:8" ht="47.25" x14ac:dyDescent="0.25">
      <c r="A109" s="120" t="s">
        <v>298</v>
      </c>
      <c r="B109" s="135" t="s">
        <v>217</v>
      </c>
      <c r="C109" s="135" t="s">
        <v>196</v>
      </c>
      <c r="D109" s="91" t="s">
        <v>245</v>
      </c>
      <c r="E109" s="91">
        <v>240</v>
      </c>
      <c r="F109" s="92">
        <v>10</v>
      </c>
      <c r="G109" s="92">
        <v>30.9</v>
      </c>
    </row>
    <row r="110" spans="1:8" ht="14.25" hidden="1" customHeight="1" x14ac:dyDescent="0.25">
      <c r="A110" s="124" t="s">
        <v>289</v>
      </c>
      <c r="B110" s="100" t="s">
        <v>246</v>
      </c>
      <c r="C110" s="100" t="s">
        <v>165</v>
      </c>
      <c r="D110" s="94" t="s">
        <v>166</v>
      </c>
      <c r="E110" s="100" t="s">
        <v>167</v>
      </c>
      <c r="F110" s="101">
        <f t="shared" ref="F110:G113" si="7">F111</f>
        <v>0</v>
      </c>
      <c r="G110" s="101">
        <f t="shared" si="7"/>
        <v>0</v>
      </c>
    </row>
    <row r="111" spans="1:8" s="186" customFormat="1" ht="15.75" hidden="1" x14ac:dyDescent="0.25">
      <c r="A111" s="125" t="s">
        <v>308</v>
      </c>
      <c r="B111" s="134" t="s">
        <v>246</v>
      </c>
      <c r="C111" s="134" t="s">
        <v>164</v>
      </c>
      <c r="D111" s="131" t="s">
        <v>166</v>
      </c>
      <c r="E111" s="134" t="s">
        <v>167</v>
      </c>
      <c r="F111" s="132">
        <f t="shared" si="7"/>
        <v>0</v>
      </c>
      <c r="G111" s="132">
        <f t="shared" si="7"/>
        <v>0</v>
      </c>
      <c r="H111" s="184"/>
    </row>
    <row r="112" spans="1:8" ht="63" hidden="1" x14ac:dyDescent="0.25">
      <c r="A112" s="99" t="s">
        <v>364</v>
      </c>
      <c r="B112" s="89" t="s">
        <v>246</v>
      </c>
      <c r="C112" s="89" t="s">
        <v>164</v>
      </c>
      <c r="D112" s="89" t="s">
        <v>247</v>
      </c>
      <c r="E112" s="89" t="s">
        <v>167</v>
      </c>
      <c r="F112" s="98">
        <f t="shared" si="7"/>
        <v>0</v>
      </c>
      <c r="G112" s="98">
        <f t="shared" si="7"/>
        <v>0</v>
      </c>
      <c r="H112" s="186"/>
    </row>
    <row r="113" spans="1:8" ht="47.25" hidden="1" x14ac:dyDescent="0.25">
      <c r="A113" s="114" t="s">
        <v>248</v>
      </c>
      <c r="B113" s="135" t="s">
        <v>246</v>
      </c>
      <c r="C113" s="135" t="s">
        <v>164</v>
      </c>
      <c r="D113" s="97" t="s">
        <v>249</v>
      </c>
      <c r="E113" s="135" t="s">
        <v>167</v>
      </c>
      <c r="F113" s="102">
        <f t="shared" si="7"/>
        <v>0</v>
      </c>
      <c r="G113" s="102">
        <f t="shared" si="7"/>
        <v>0</v>
      </c>
    </row>
    <row r="114" spans="1:8" ht="47.25" hidden="1" x14ac:dyDescent="0.25">
      <c r="A114" s="120" t="s">
        <v>250</v>
      </c>
      <c r="B114" s="135" t="s">
        <v>246</v>
      </c>
      <c r="C114" s="135" t="s">
        <v>164</v>
      </c>
      <c r="D114" s="91" t="s">
        <v>251</v>
      </c>
      <c r="E114" s="93" t="s">
        <v>167</v>
      </c>
      <c r="F114" s="92">
        <f>F115+F118</f>
        <v>0</v>
      </c>
      <c r="G114" s="92">
        <f>G115+G118</f>
        <v>0</v>
      </c>
    </row>
    <row r="115" spans="1:8" ht="81.75" hidden="1" customHeight="1" x14ac:dyDescent="0.25">
      <c r="A115" s="120" t="s">
        <v>309</v>
      </c>
      <c r="B115" s="135" t="s">
        <v>246</v>
      </c>
      <c r="C115" s="135" t="s">
        <v>164</v>
      </c>
      <c r="D115" s="91" t="s">
        <v>252</v>
      </c>
      <c r="E115" s="93" t="s">
        <v>167</v>
      </c>
      <c r="F115" s="92">
        <f>F116</f>
        <v>0</v>
      </c>
      <c r="G115" s="92">
        <f>G116</f>
        <v>0</v>
      </c>
    </row>
    <row r="116" spans="1:8" ht="111.75" hidden="1" customHeight="1" x14ac:dyDescent="0.25">
      <c r="A116" s="185" t="s">
        <v>294</v>
      </c>
      <c r="B116" s="135" t="s">
        <v>246</v>
      </c>
      <c r="C116" s="135" t="s">
        <v>164</v>
      </c>
      <c r="D116" s="91" t="s">
        <v>252</v>
      </c>
      <c r="E116" s="93" t="s">
        <v>293</v>
      </c>
      <c r="F116" s="92">
        <f>F117</f>
        <v>0</v>
      </c>
      <c r="G116" s="92">
        <f>G117</f>
        <v>0</v>
      </c>
    </row>
    <row r="117" spans="1:8" ht="31.5" hidden="1" x14ac:dyDescent="0.25">
      <c r="A117" s="120" t="s">
        <v>253</v>
      </c>
      <c r="B117" s="135" t="s">
        <v>246</v>
      </c>
      <c r="C117" s="135" t="s">
        <v>164</v>
      </c>
      <c r="D117" s="91" t="s">
        <v>252</v>
      </c>
      <c r="E117" s="93" t="s">
        <v>254</v>
      </c>
      <c r="F117" s="92"/>
      <c r="G117" s="92"/>
    </row>
    <row r="118" spans="1:8" ht="78.75" hidden="1" x14ac:dyDescent="0.25">
      <c r="A118" s="120" t="s">
        <v>255</v>
      </c>
      <c r="B118" s="135" t="s">
        <v>246</v>
      </c>
      <c r="C118" s="135" t="s">
        <v>164</v>
      </c>
      <c r="D118" s="91" t="s">
        <v>256</v>
      </c>
      <c r="E118" s="93" t="s">
        <v>167</v>
      </c>
      <c r="F118" s="92">
        <f>F119</f>
        <v>0</v>
      </c>
      <c r="G118" s="92">
        <f>G119</f>
        <v>0</v>
      </c>
    </row>
    <row r="119" spans="1:8" ht="47.25" hidden="1" x14ac:dyDescent="0.25">
      <c r="A119" s="120" t="s">
        <v>297</v>
      </c>
      <c r="B119" s="135" t="s">
        <v>246</v>
      </c>
      <c r="C119" s="135" t="s">
        <v>164</v>
      </c>
      <c r="D119" s="91" t="s">
        <v>256</v>
      </c>
      <c r="E119" s="93" t="s">
        <v>295</v>
      </c>
      <c r="F119" s="92">
        <f>F120</f>
        <v>0</v>
      </c>
      <c r="G119" s="92">
        <f>G120</f>
        <v>0</v>
      </c>
    </row>
    <row r="120" spans="1:8" ht="47.25" hidden="1" x14ac:dyDescent="0.25">
      <c r="A120" s="120" t="s">
        <v>298</v>
      </c>
      <c r="B120" s="135" t="s">
        <v>246</v>
      </c>
      <c r="C120" s="135" t="s">
        <v>164</v>
      </c>
      <c r="D120" s="91" t="s">
        <v>256</v>
      </c>
      <c r="E120" s="91">
        <v>240</v>
      </c>
      <c r="F120" s="92"/>
      <c r="G120" s="92"/>
    </row>
    <row r="121" spans="1:8" ht="15.75" x14ac:dyDescent="0.25">
      <c r="A121" s="124" t="s">
        <v>290</v>
      </c>
      <c r="B121" s="100" t="s">
        <v>259</v>
      </c>
      <c r="C121" s="100" t="s">
        <v>165</v>
      </c>
      <c r="D121" s="94" t="s">
        <v>166</v>
      </c>
      <c r="E121" s="100" t="s">
        <v>167</v>
      </c>
      <c r="F121" s="101">
        <f t="shared" ref="F121:G127" si="8">F122</f>
        <v>14.6</v>
      </c>
      <c r="G121" s="101">
        <f t="shared" si="8"/>
        <v>23.3</v>
      </c>
    </row>
    <row r="122" spans="1:8" s="186" customFormat="1" ht="15.75" x14ac:dyDescent="0.25">
      <c r="A122" s="125" t="s">
        <v>365</v>
      </c>
      <c r="B122" s="134" t="s">
        <v>259</v>
      </c>
      <c r="C122" s="134" t="s">
        <v>164</v>
      </c>
      <c r="D122" s="131" t="s">
        <v>166</v>
      </c>
      <c r="E122" s="134" t="s">
        <v>167</v>
      </c>
      <c r="F122" s="132">
        <f t="shared" si="8"/>
        <v>14.6</v>
      </c>
      <c r="G122" s="132">
        <f t="shared" si="8"/>
        <v>23.3</v>
      </c>
      <c r="H122" s="184"/>
    </row>
    <row r="123" spans="1:8" s="186" customFormat="1" ht="31.5" x14ac:dyDescent="0.25">
      <c r="A123" s="111" t="s">
        <v>307</v>
      </c>
      <c r="B123" s="93" t="s">
        <v>259</v>
      </c>
      <c r="C123" s="93" t="s">
        <v>164</v>
      </c>
      <c r="D123" s="91" t="s">
        <v>310</v>
      </c>
      <c r="E123" s="93" t="s">
        <v>167</v>
      </c>
      <c r="F123" s="92">
        <f t="shared" si="8"/>
        <v>14.6</v>
      </c>
      <c r="G123" s="92">
        <f t="shared" si="8"/>
        <v>23.3</v>
      </c>
    </row>
    <row r="124" spans="1:8" ht="15.75" x14ac:dyDescent="0.25">
      <c r="A124" s="111" t="s">
        <v>213</v>
      </c>
      <c r="B124" s="93" t="s">
        <v>259</v>
      </c>
      <c r="C124" s="93" t="s">
        <v>164</v>
      </c>
      <c r="D124" s="91" t="s">
        <v>257</v>
      </c>
      <c r="E124" s="93" t="s">
        <v>167</v>
      </c>
      <c r="F124" s="92">
        <f t="shared" si="8"/>
        <v>14.6</v>
      </c>
      <c r="G124" s="92">
        <f t="shared" si="8"/>
        <v>23.3</v>
      </c>
      <c r="H124" s="186"/>
    </row>
    <row r="125" spans="1:8" ht="15.75" x14ac:dyDescent="0.25">
      <c r="A125" s="114" t="s">
        <v>213</v>
      </c>
      <c r="B125" s="93" t="s">
        <v>259</v>
      </c>
      <c r="C125" s="93" t="s">
        <v>164</v>
      </c>
      <c r="D125" s="91" t="s">
        <v>184</v>
      </c>
      <c r="E125" s="93" t="s">
        <v>167</v>
      </c>
      <c r="F125" s="92">
        <f t="shared" si="8"/>
        <v>14.6</v>
      </c>
      <c r="G125" s="92">
        <f t="shared" si="8"/>
        <v>23.3</v>
      </c>
    </row>
    <row r="126" spans="1:8" ht="47.25" x14ac:dyDescent="0.25">
      <c r="A126" s="114" t="s">
        <v>366</v>
      </c>
      <c r="B126" s="93" t="s">
        <v>259</v>
      </c>
      <c r="C126" s="93" t="s">
        <v>164</v>
      </c>
      <c r="D126" s="91" t="s">
        <v>265</v>
      </c>
      <c r="E126" s="93" t="s">
        <v>167</v>
      </c>
      <c r="F126" s="92">
        <f t="shared" si="8"/>
        <v>14.6</v>
      </c>
      <c r="G126" s="92">
        <f t="shared" si="8"/>
        <v>23.3</v>
      </c>
    </row>
    <row r="127" spans="1:8" ht="47.25" x14ac:dyDescent="0.25">
      <c r="A127" s="111" t="s">
        <v>297</v>
      </c>
      <c r="B127" s="93" t="s">
        <v>259</v>
      </c>
      <c r="C127" s="93" t="s">
        <v>164</v>
      </c>
      <c r="D127" s="91" t="s">
        <v>265</v>
      </c>
      <c r="E127" s="93" t="s">
        <v>295</v>
      </c>
      <c r="F127" s="92">
        <f t="shared" si="8"/>
        <v>14.6</v>
      </c>
      <c r="G127" s="92">
        <f t="shared" si="8"/>
        <v>23.3</v>
      </c>
    </row>
    <row r="128" spans="1:8" ht="47.25" x14ac:dyDescent="0.25">
      <c r="A128" s="111" t="s">
        <v>298</v>
      </c>
      <c r="B128" s="93" t="s">
        <v>259</v>
      </c>
      <c r="C128" s="93" t="s">
        <v>164</v>
      </c>
      <c r="D128" s="91" t="s">
        <v>265</v>
      </c>
      <c r="E128" s="91">
        <v>244</v>
      </c>
      <c r="F128" s="92">
        <v>14.6</v>
      </c>
      <c r="G128" s="92">
        <v>23.3</v>
      </c>
    </row>
    <row r="129" spans="1:7" ht="15.75" hidden="1" x14ac:dyDescent="0.25">
      <c r="A129" s="127" t="s">
        <v>258</v>
      </c>
      <c r="B129" s="100" t="s">
        <v>259</v>
      </c>
      <c r="C129" s="100" t="s">
        <v>165</v>
      </c>
      <c r="D129" s="94" t="s">
        <v>166</v>
      </c>
      <c r="E129" s="100" t="s">
        <v>167</v>
      </c>
      <c r="F129" s="100"/>
      <c r="G129" s="101"/>
    </row>
    <row r="130" spans="1:7" ht="15.75" hidden="1" x14ac:dyDescent="0.25">
      <c r="A130" s="114" t="s">
        <v>260</v>
      </c>
      <c r="B130" s="93" t="s">
        <v>259</v>
      </c>
      <c r="C130" s="93" t="s">
        <v>164</v>
      </c>
      <c r="D130" s="91" t="s">
        <v>166</v>
      </c>
      <c r="E130" s="93" t="s">
        <v>167</v>
      </c>
      <c r="F130" s="93"/>
      <c r="G130" s="92"/>
    </row>
    <row r="131" spans="1:7" ht="15.75" hidden="1" x14ac:dyDescent="0.25">
      <c r="A131" s="114" t="s">
        <v>261</v>
      </c>
      <c r="B131" s="93" t="s">
        <v>259</v>
      </c>
      <c r="C131" s="93" t="s">
        <v>164</v>
      </c>
      <c r="D131" s="91" t="s">
        <v>184</v>
      </c>
      <c r="E131" s="93" t="s">
        <v>167</v>
      </c>
      <c r="F131" s="93"/>
      <c r="G131" s="92"/>
    </row>
    <row r="132" spans="1:7" ht="47.25" hidden="1" x14ac:dyDescent="0.25">
      <c r="A132" s="114" t="s">
        <v>262</v>
      </c>
      <c r="B132" s="93" t="s">
        <v>259</v>
      </c>
      <c r="C132" s="93" t="s">
        <v>164</v>
      </c>
      <c r="D132" s="91" t="s">
        <v>263</v>
      </c>
      <c r="E132" s="93" t="s">
        <v>167</v>
      </c>
      <c r="F132" s="93"/>
      <c r="G132" s="92"/>
    </row>
    <row r="133" spans="1:7" ht="15.75" hidden="1" x14ac:dyDescent="0.25">
      <c r="A133" s="114" t="s">
        <v>264</v>
      </c>
      <c r="B133" s="93" t="s">
        <v>259</v>
      </c>
      <c r="C133" s="93" t="s">
        <v>164</v>
      </c>
      <c r="D133" s="91" t="s">
        <v>265</v>
      </c>
      <c r="E133" s="93" t="s">
        <v>167</v>
      </c>
      <c r="F133" s="93"/>
      <c r="G133" s="92"/>
    </row>
    <row r="134" spans="1:7" ht="63" hidden="1" x14ac:dyDescent="0.25">
      <c r="A134" s="114" t="s">
        <v>208</v>
      </c>
      <c r="B134" s="93" t="s">
        <v>259</v>
      </c>
      <c r="C134" s="93" t="s">
        <v>164</v>
      </c>
      <c r="D134" s="91" t="s">
        <v>265</v>
      </c>
      <c r="E134" s="93" t="s">
        <v>194</v>
      </c>
      <c r="F134" s="93"/>
      <c r="G134" s="92"/>
    </row>
    <row r="135" spans="1:7" ht="78.75" hidden="1" x14ac:dyDescent="0.25">
      <c r="A135" s="114" t="s">
        <v>255</v>
      </c>
      <c r="B135" s="135" t="s">
        <v>246</v>
      </c>
      <c r="C135" s="135" t="s">
        <v>164</v>
      </c>
      <c r="D135" s="91" t="s">
        <v>256</v>
      </c>
      <c r="E135" s="93" t="s">
        <v>167</v>
      </c>
      <c r="F135" s="93"/>
      <c r="G135" s="92"/>
    </row>
    <row r="136" spans="1:7" ht="63" hidden="1" x14ac:dyDescent="0.25">
      <c r="A136" s="114" t="s">
        <v>208</v>
      </c>
      <c r="B136" s="135" t="s">
        <v>246</v>
      </c>
      <c r="C136" s="135" t="s">
        <v>164</v>
      </c>
      <c r="D136" s="91" t="s">
        <v>256</v>
      </c>
      <c r="E136" s="91">
        <v>244</v>
      </c>
      <c r="F136" s="91"/>
      <c r="G136" s="92"/>
    </row>
    <row r="137" spans="1:7" ht="78.75" hidden="1" x14ac:dyDescent="0.25">
      <c r="A137" s="127" t="s">
        <v>266</v>
      </c>
      <c r="B137" s="100" t="s">
        <v>267</v>
      </c>
      <c r="C137" s="100" t="s">
        <v>165</v>
      </c>
      <c r="D137" s="94" t="s">
        <v>166</v>
      </c>
      <c r="E137" s="100" t="s">
        <v>167</v>
      </c>
      <c r="F137" s="100"/>
      <c r="G137" s="101"/>
    </row>
    <row r="138" spans="1:7" ht="31.5" hidden="1" x14ac:dyDescent="0.25">
      <c r="A138" s="114" t="s">
        <v>268</v>
      </c>
      <c r="B138" s="93" t="s">
        <v>267</v>
      </c>
      <c r="C138" s="93" t="s">
        <v>196</v>
      </c>
      <c r="D138" s="91" t="s">
        <v>166</v>
      </c>
      <c r="E138" s="93" t="s">
        <v>167</v>
      </c>
      <c r="F138" s="93"/>
      <c r="G138" s="92"/>
    </row>
    <row r="139" spans="1:7" ht="15.75" hidden="1" x14ac:dyDescent="0.25">
      <c r="A139" s="114" t="s">
        <v>269</v>
      </c>
      <c r="B139" s="93" t="s">
        <v>267</v>
      </c>
      <c r="C139" s="93" t="s">
        <v>196</v>
      </c>
      <c r="D139" s="91" t="s">
        <v>257</v>
      </c>
      <c r="E139" s="93" t="s">
        <v>167</v>
      </c>
      <c r="F139" s="93"/>
      <c r="G139" s="92"/>
    </row>
    <row r="140" spans="1:7" ht="15.75" hidden="1" x14ac:dyDescent="0.25">
      <c r="A140" s="114" t="s">
        <v>213</v>
      </c>
      <c r="B140" s="93" t="s">
        <v>267</v>
      </c>
      <c r="C140" s="93" t="s">
        <v>196</v>
      </c>
      <c r="D140" s="91" t="s">
        <v>184</v>
      </c>
      <c r="E140" s="93" t="s">
        <v>167</v>
      </c>
      <c r="F140" s="93"/>
      <c r="G140" s="92"/>
    </row>
    <row r="141" spans="1:7" ht="126" hidden="1" x14ac:dyDescent="0.25">
      <c r="A141" s="114" t="s">
        <v>270</v>
      </c>
      <c r="B141" s="93" t="s">
        <v>267</v>
      </c>
      <c r="C141" s="93" t="s">
        <v>196</v>
      </c>
      <c r="D141" s="136" t="s">
        <v>271</v>
      </c>
      <c r="E141" s="93" t="s">
        <v>167</v>
      </c>
      <c r="F141" s="93"/>
      <c r="G141" s="92"/>
    </row>
    <row r="142" spans="1:7" ht="15.75" hidden="1" x14ac:dyDescent="0.25">
      <c r="A142" s="114" t="s">
        <v>272</v>
      </c>
      <c r="B142" s="93" t="s">
        <v>267</v>
      </c>
      <c r="C142" s="93" t="s">
        <v>196</v>
      </c>
      <c r="D142" s="91" t="s">
        <v>271</v>
      </c>
      <c r="E142" s="91">
        <v>530</v>
      </c>
      <c r="F142" s="91"/>
      <c r="G142" s="92"/>
    </row>
  </sheetData>
  <mergeCells count="8">
    <mergeCell ref="E1:G1"/>
    <mergeCell ref="E2:G2"/>
    <mergeCell ref="A4:G4"/>
    <mergeCell ref="E6:E7"/>
    <mergeCell ref="D6:D7"/>
    <mergeCell ref="C6:C7"/>
    <mergeCell ref="B6:B7"/>
    <mergeCell ref="A6:A7"/>
  </mergeCells>
  <pageMargins left="0" right="0" top="0" bottom="0" header="0.31496062992125984" footer="0.31496062992125984"/>
  <pageSetup paperSize="9" scale="7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прил 1.</vt:lpstr>
      <vt:lpstr> прил 2.</vt:lpstr>
      <vt:lpstr>прил 3.</vt:lpstr>
      <vt:lpstr>прил 4. </vt:lpstr>
      <vt:lpstr>прил 5.</vt:lpstr>
      <vt:lpstr>прил 6.</vt:lpstr>
      <vt:lpstr>прил 7.</vt:lpstr>
      <vt:lpstr>прил 8.</vt:lpstr>
      <vt:lpstr>прил 9.</vt:lpstr>
      <vt:lpstr>прил 10.</vt:lpstr>
      <vt:lpstr>прил 11.</vt:lpstr>
      <vt:lpstr>прил 12. </vt:lpstr>
      <vt:lpstr>прил 13.</vt:lpstr>
      <vt:lpstr>прил 14.</vt:lpstr>
      <vt:lpstr>прил 15.</vt:lpstr>
      <vt:lpstr>прил 16</vt:lpstr>
      <vt:lpstr>прил 17.</vt:lpstr>
      <vt:lpstr>Лист2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Заварзина Ирина</dc:creator>
  <cp:lastModifiedBy>User1</cp:lastModifiedBy>
  <cp:lastPrinted>2024-01-10T11:17:12Z</cp:lastPrinted>
  <dcterms:created xsi:type="dcterms:W3CDTF">2017-11-23T07:20:14Z</dcterms:created>
  <dcterms:modified xsi:type="dcterms:W3CDTF">2024-01-10T11:28:32Z</dcterms:modified>
</cp:coreProperties>
</file>